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<sst xmlns="http://schemas.openxmlformats.org/spreadsheetml/2006/main" count="134" uniqueCount="95">
  <si>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</si>
  <si>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</si>
  <si>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</si>
  <si>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</si>
  <si>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</si>
  <si>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</si>
  <si>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</si>
  <si>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</si>
  <si>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</si>
  <si>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</si>
  <si>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</si>
  <si>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</si>
  <si>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</si>
  <si>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</si>
  <si>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2021.</t>
  </si>
  <si>
    <t>Projekcija plana
za 2022.</t>
  </si>
  <si>
    <t>Projekcija plana 
za 2023.</t>
  </si>
  <si>
    <t>Prijedlog plana 
za 2021..</t>
  </si>
  <si>
    <t>UKUPAN DONOS VIŠKA/MANJKA IZ PRETHODNE(IH) GODINE</t>
  </si>
  <si>
    <t>PRIJEDLOG FINANCIJSKOG PLANA OŠ GOLA ZA 2021. I                                                                                                                                                PROJEKCIJA PLANA ZA  2022. I 2023. GODINU</t>
  </si>
  <si>
    <t>PLAN PRIHODA I PRIMITAKA</t>
  </si>
  <si>
    <t>u kunama</t>
  </si>
  <si>
    <t>Izvor prihoda i primitaka</t>
  </si>
  <si>
    <t>2021.</t>
  </si>
  <si>
    <t>Oznaka                           rač. iz                                      računskog                                         plana</t>
  </si>
  <si>
    <t>Opći prihodi i primici                1.1, 9.1., 5.4.</t>
  </si>
  <si>
    <t>Vlastiti prihodi     3.1.</t>
  </si>
  <si>
    <t>Prihodi za posebne namjene  4.5.</t>
  </si>
  <si>
    <t>Pomoći               5.2., 5.5., 5.6.</t>
  </si>
  <si>
    <t xml:space="preserve">Donacije             6.3. </t>
  </si>
  <si>
    <t>Prihodi od prodaje dugotrajne imovine 7.2.</t>
  </si>
  <si>
    <t xml:space="preserve">Prihodi od prodaje  nefinancijske imovine i nadoknade šteta s osnova osiguranja 7.3. </t>
  </si>
  <si>
    <t>Namjenski primici od zaduživanja</t>
  </si>
  <si>
    <t>Ukupno (po izvorima)</t>
  </si>
  <si>
    <t>Ukupno prihodi i primici za 2021.</t>
  </si>
  <si>
    <t>Šifra</t>
  </si>
  <si>
    <t>Naziv</t>
  </si>
  <si>
    <t>PRIJEDLOG PLANA ZA 2021.</t>
  </si>
  <si>
    <t>Pomoći izravnanja za decentralizirane           5.4.</t>
  </si>
  <si>
    <t>Opći prihodi i primici          1.1.</t>
  </si>
  <si>
    <t>Vlastiti prihodi             3.1.</t>
  </si>
  <si>
    <t>Prihodi za posebne namjene     4.5.</t>
  </si>
  <si>
    <t>Pomoći       5.5.</t>
  </si>
  <si>
    <t>Pomoći      9.1.</t>
  </si>
  <si>
    <t>Donacije       6.3.</t>
  </si>
  <si>
    <t>Prihodi od prodaje imovine i naknade s naslova 7.2.</t>
  </si>
  <si>
    <t>Prihodi od nefinancijske imovine i nadoknade šteta s osnova osiguranja       7.3.</t>
  </si>
  <si>
    <t>Pomoći        1.1.</t>
  </si>
  <si>
    <t xml:space="preserve">Pomoći        5.2. </t>
  </si>
  <si>
    <t>Pomoći        5.6.</t>
  </si>
  <si>
    <t>Pomoći        5.6. Projekt Školsla shema</t>
  </si>
  <si>
    <t>Pomoći        5.6. Projekt SVI U ŠKOLI SVI PRI STOLU 5</t>
  </si>
  <si>
    <t>PRORAČUNSKI KORISNIK</t>
  </si>
  <si>
    <t>A100052 ZAKONSKI STANDARD -PRORAČUNSKI KORISNICI</t>
  </si>
  <si>
    <t>A100083 IZNADZAKONSKI STANDARD PRORAČUNSKI KORISNICI</t>
  </si>
  <si>
    <t>A100183 IZNADZAKONSKI STANDARD PRORAČUNSKI KORISNICI</t>
  </si>
  <si>
    <t>A100183IZNAD ZAKONSKI STANDARD PRORAČUNSKI KORISNICI</t>
  </si>
  <si>
    <t>PROGRAM</t>
  </si>
  <si>
    <t>P1071</t>
  </si>
  <si>
    <t>P1073</t>
  </si>
  <si>
    <t>P1074</t>
  </si>
  <si>
    <t>NAZIV AKTIVOSTI</t>
  </si>
  <si>
    <t>A100083</t>
  </si>
  <si>
    <t>A100183</t>
  </si>
  <si>
    <t>T100067</t>
  </si>
  <si>
    <t>T100069</t>
  </si>
  <si>
    <t>T100094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</si>
  <si>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</si>
  <si>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</si>
  <si>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</si>
  <si>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</si>
  <si>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</si>
  <si>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</si>
  <si>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</si>
  <si>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</si>
  <si>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</si>
  <si>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</si>
  <si>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</si>
  <si>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 rashodi</t>
  </si>
  <si>
    <t>Ostali financijski rashodi</t>
  </si>
  <si>
    <t>NAZIV PROJEKTA</t>
  </si>
  <si>
    <t>K100125</t>
  </si>
  <si>
    <t>K100029</t>
  </si>
  <si>
    <t>Rashodi za nabavu nefinancijske imovine</t>
  </si>
  <si>
    <t>42</t>
  </si>
  <si>
    <t>Rashodi za dodatna ulaganja na nefinancijskoj imovini</t>
  </si>
  <si>
    <t>421</t>
  </si>
  <si>
    <t>Građevinski objekti</t>
  </si>
  <si>
    <t>422</t>
  </si>
  <si>
    <t>Postrojenja i oprema</t>
  </si>
  <si>
    <t>K100030</t>
  </si>
  <si>
    <t>45</t>
  </si>
  <si>
    <t>Rashodi za nabavu proizvedene dugotrajne imovine</t>
  </si>
  <si>
    <t>451</t>
  </si>
  <si>
    <t>Dodatna ulaganja na građevinskim objektima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</si>
</sst>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6" tint="-0.24997000396251678"/>
      <name val="Arial"/>
      <family val="2"/>
    </font>
    <font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wrapText="1"/>
      <protection/>
    </xf>
    <xf numFmtId="49" fontId="26" fillId="34" borderId="20" xfId="98" applyNumberFormat="1" applyFont="1" applyFill="1" applyBorder="1" applyAlignment="1" applyProtection="1">
      <alignment horizontal="center" vertical="center" wrapText="1"/>
      <protection/>
    </xf>
    <xf numFmtId="165" fontId="26" fillId="34" borderId="18" xfId="98" applyFont="1" applyFill="1" applyBorder="1" applyAlignment="1" applyProtection="1">
      <alignment horizontal="center" vertical="center" wrapText="1"/>
      <protection/>
    </xf>
    <xf numFmtId="165" fontId="26" fillId="34" borderId="20" xfId="98" applyFont="1" applyFill="1" applyBorder="1" applyAlignment="1" applyProtection="1">
      <alignment horizontal="center" vertical="center" wrapText="1"/>
      <protection/>
    </xf>
    <xf numFmtId="165" fontId="24" fillId="34" borderId="20" xfId="98" applyFont="1" applyFill="1" applyBorder="1" applyAlignment="1" applyProtection="1">
      <alignment horizontal="center" vertical="center" wrapText="1"/>
      <protection/>
    </xf>
    <xf numFmtId="165" fontId="26" fillId="0" borderId="0" xfId="98" applyFont="1" applyFill="1" applyBorder="1" applyAlignment="1" applyProtection="1">
      <alignment/>
      <protection/>
    </xf>
    <xf numFmtId="49" fontId="26" fillId="0" borderId="43" xfId="98" applyNumberFormat="1" applyFont="1" applyFill="1" applyBorder="1" applyAlignment="1" applyProtection="1">
      <alignment horizontal="center"/>
      <protection/>
    </xf>
    <xf numFmtId="165" fontId="38" fillId="0" borderId="43" xfId="98" applyFont="1" applyFill="1" applyBorder="1" applyAlignment="1" applyProtection="1">
      <alignment wrapText="1"/>
      <protection/>
    </xf>
    <xf numFmtId="165" fontId="26" fillId="0" borderId="43" xfId="98" applyFont="1" applyFill="1" applyBorder="1" applyAlignment="1" applyProtection="1">
      <alignment/>
      <protection/>
    </xf>
    <xf numFmtId="165" fontId="24" fillId="0" borderId="44" xfId="98" applyFont="1" applyFill="1" applyBorder="1" applyAlignment="1" applyProtection="1">
      <alignment horizontal="center" wrapText="1"/>
      <protection/>
    </xf>
    <xf numFmtId="165" fontId="41" fillId="0" borderId="44" xfId="98" applyFont="1" applyFill="1" applyBorder="1" applyAlignment="1" applyProtection="1">
      <alignment horizontal="center" wrapText="1"/>
      <protection/>
    </xf>
    <xf numFmtId="49" fontId="26" fillId="0" borderId="44" xfId="98" applyNumberFormat="1" applyFont="1" applyFill="1" applyBorder="1" applyAlignment="1" applyProtection="1">
      <alignment horizontal="center"/>
      <protection/>
    </xf>
    <xf numFmtId="165" fontId="25" fillId="0" borderId="44" xfId="98" applyFont="1" applyFill="1" applyBorder="1" applyAlignment="1" applyProtection="1">
      <alignment wrapText="1"/>
      <protection/>
    </xf>
    <xf numFmtId="165" fontId="25" fillId="0" borderId="44" xfId="98" applyFont="1" applyFill="1" applyBorder="1" applyAlignment="1" applyProtection="1">
      <alignment/>
      <protection/>
    </xf>
    <xf numFmtId="165" fontId="25" fillId="0" borderId="0" xfId="98" applyFont="1" applyFill="1" applyBorder="1" applyAlignment="1" applyProtection="1">
      <alignment/>
      <protection/>
    </xf>
    <xf numFmtId="49" fontId="26" fillId="0" borderId="44" xfId="98" applyNumberFormat="1" applyFont="1" applyFill="1" applyBorder="1" applyAlignment="1" applyProtection="1">
      <alignment horizontal="left"/>
      <protection/>
    </xf>
    <xf numFmtId="165" fontId="26" fillId="0" borderId="44" xfId="98" applyFont="1" applyFill="1" applyBorder="1" applyAlignment="1" applyProtection="1">
      <alignment wrapText="1"/>
      <protection/>
    </xf>
    <xf numFmtId="165" fontId="26" fillId="0" borderId="44" xfId="98" applyFont="1" applyFill="1" applyBorder="1" applyAlignment="1" applyProtection="1">
      <alignment/>
      <protection/>
    </xf>
    <xf numFmtId="165" fontId="67" fillId="0" borderId="44" xfId="98" applyFont="1" applyFill="1" applyBorder="1" applyAlignment="1" applyProtection="1">
      <alignment horizontal="center"/>
      <protection/>
    </xf>
    <xf numFmtId="165" fontId="68" fillId="0" borderId="44" xfId="98" applyFont="1" applyFill="1" applyBorder="1" applyAlignment="1" applyProtection="1">
      <alignment horizontal="center"/>
      <protection/>
    </xf>
    <xf numFmtId="165" fontId="69" fillId="0" borderId="44" xfId="98" applyFont="1" applyFill="1" applyBorder="1" applyAlignment="1" applyProtection="1">
      <alignment horizontal="center"/>
      <protection/>
    </xf>
    <xf numFmtId="165" fontId="33" fillId="7" borderId="44" xfId="98" applyFont="1" applyFill="1" applyBorder="1" applyAlignment="1" applyProtection="1">
      <alignment/>
      <protection/>
    </xf>
    <xf numFmtId="165" fontId="26" fillId="0" borderId="44" xfId="98" applyFont="1" applyFill="1" applyBorder="1" applyAlignment="1" applyProtection="1">
      <alignment horizontal="center" wrapText="1"/>
      <protection/>
    </xf>
    <xf numFmtId="165" fontId="26" fillId="0" borderId="44" xfId="98" applyFont="1" applyFill="1" applyBorder="1" applyAlignment="1" applyProtection="1">
      <alignment horizontal="center"/>
      <protection/>
    </xf>
    <xf numFmtId="49" fontId="26" fillId="49" borderId="44" xfId="98" applyNumberFormat="1" applyFont="1" applyFill="1" applyBorder="1" applyAlignment="1" applyProtection="1">
      <alignment horizontal="center"/>
      <protection/>
    </xf>
    <xf numFmtId="165" fontId="26" fillId="49" borderId="44" xfId="98" applyFont="1" applyFill="1" applyBorder="1" applyAlignment="1" applyProtection="1">
      <alignment wrapText="1"/>
      <protection/>
    </xf>
    <xf numFmtId="165" fontId="26" fillId="49" borderId="44" xfId="98" applyFont="1" applyFill="1" applyBorder="1" applyAlignment="1" applyProtection="1">
      <alignment/>
      <protection/>
    </xf>
    <xf numFmtId="165" fontId="26" fillId="49" borderId="0" xfId="98" applyFont="1" applyFill="1" applyBorder="1" applyAlignment="1" applyProtection="1">
      <alignment/>
      <protection/>
    </xf>
    <xf numFmtId="49" fontId="26" fillId="48" borderId="44" xfId="98" applyNumberFormat="1" applyFont="1" applyFill="1" applyBorder="1" applyAlignment="1" applyProtection="1">
      <alignment horizontal="center"/>
      <protection/>
    </xf>
    <xf numFmtId="165" fontId="26" fillId="48" borderId="44" xfId="98" applyFont="1" applyFill="1" applyBorder="1" applyAlignment="1" applyProtection="1">
      <alignment wrapText="1"/>
      <protection/>
    </xf>
    <xf numFmtId="165" fontId="26" fillId="48" borderId="44" xfId="98" applyFont="1" applyFill="1" applyBorder="1" applyAlignment="1" applyProtection="1">
      <alignment/>
      <protection/>
    </xf>
    <xf numFmtId="49" fontId="25" fillId="0" borderId="44" xfId="98" applyNumberFormat="1" applyFont="1" applyFill="1" applyBorder="1" applyAlignment="1" applyProtection="1">
      <alignment horizontal="center"/>
      <protection/>
    </xf>
    <xf numFmtId="165" fontId="25" fillId="48" borderId="44" xfId="98" applyFont="1" applyFill="1" applyBorder="1" applyAlignment="1" applyProtection="1">
      <alignment/>
      <protection/>
    </xf>
    <xf numFmtId="165" fontId="25" fillId="0" borderId="44" xfId="98" applyFont="1" applyFill="1" applyBorder="1" applyAlignment="1" applyProtection="1">
      <alignment horizontal="left" wrapText="1"/>
      <protection/>
    </xf>
    <xf numFmtId="165" fontId="26" fillId="50" borderId="44" xfId="98" applyFont="1" applyFill="1" applyBorder="1" applyAlignment="1" applyProtection="1">
      <alignment/>
      <protection/>
    </xf>
    <xf numFmtId="165" fontId="25" fillId="50" borderId="44" xfId="98" applyFont="1" applyFill="1" applyBorder="1" applyAlignment="1" applyProtection="1">
      <alignment/>
      <protection/>
    </xf>
    <xf numFmtId="165" fontId="26" fillId="50" borderId="0" xfId="98" applyFont="1" applyFill="1" applyBorder="1" applyAlignment="1" applyProtection="1">
      <alignment/>
      <protection/>
    </xf>
    <xf numFmtId="0" fontId="25" fillId="50" borderId="44" xfId="98" applyNumberFormat="1" applyFont="1" applyFill="1" applyBorder="1" applyAlignment="1" applyProtection="1">
      <alignment horizontal="center"/>
      <protection/>
    </xf>
    <xf numFmtId="165" fontId="26" fillId="48" borderId="44" xfId="98" applyFont="1" applyFill="1" applyBorder="1" applyAlignment="1" applyProtection="1">
      <alignment horizontal="center"/>
      <protection/>
    </xf>
    <xf numFmtId="49" fontId="25" fillId="0" borderId="0" xfId="98" applyNumberFormat="1" applyFont="1" applyFill="1" applyBorder="1" applyAlignment="1" applyProtection="1">
      <alignment horizontal="center"/>
      <protection/>
    </xf>
    <xf numFmtId="165" fontId="25" fillId="0" borderId="0" xfId="98" applyFont="1" applyFill="1" applyBorder="1" applyAlignment="1" applyProtection="1">
      <alignment wrapText="1"/>
      <protection/>
    </xf>
    <xf numFmtId="165" fontId="25" fillId="0" borderId="45" xfId="98" applyFont="1" applyFill="1" applyBorder="1" applyAlignment="1" applyProtection="1">
      <alignment/>
      <protection/>
    </xf>
    <xf numFmtId="49" fontId="26" fillId="0" borderId="0" xfId="98" applyNumberFormat="1" applyFont="1" applyFill="1" applyBorder="1" applyAlignment="1" applyProtection="1">
      <alignment horizontal="center"/>
      <protection/>
    </xf>
    <xf numFmtId="165" fontId="26" fillId="34" borderId="46" xfId="98" applyFont="1" applyFill="1" applyBorder="1" applyAlignment="1" applyProtection="1">
      <alignment horizontal="center" vertical="center" wrapText="1"/>
      <protection/>
    </xf>
    <xf numFmtId="165" fontId="25" fillId="0" borderId="47" xfId="98" applyFont="1" applyFill="1" applyBorder="1" applyAlignment="1" applyProtection="1">
      <alignment/>
      <protection/>
    </xf>
    <xf numFmtId="165" fontId="25" fillId="0" borderId="48" xfId="98" applyFont="1" applyFill="1" applyBorder="1" applyAlignment="1" applyProtection="1">
      <alignment/>
      <protection/>
    </xf>
    <xf numFmtId="165" fontId="25" fillId="0" borderId="49" xfId="98" applyFont="1" applyFill="1" applyBorder="1" applyAlignment="1" applyProtection="1">
      <alignment/>
      <protection/>
    </xf>
    <xf numFmtId="165" fontId="26" fillId="0" borderId="49" xfId="98" applyFont="1" applyFill="1" applyBorder="1" applyAlignment="1" applyProtection="1">
      <alignment/>
      <protection/>
    </xf>
    <xf numFmtId="49" fontId="26" fillId="34" borderId="0" xfId="98" applyNumberFormat="1" applyFont="1" applyFill="1" applyBorder="1" applyAlignment="1" applyProtection="1">
      <alignment horizontal="center" vertical="center" wrapText="1"/>
      <protection/>
    </xf>
    <xf numFmtId="165" fontId="26" fillId="34" borderId="0" xfId="98" applyFont="1" applyFill="1" applyBorder="1" applyAlignment="1" applyProtection="1">
      <alignment horizontal="center" vertical="center" wrapText="1"/>
      <protection/>
    </xf>
    <xf numFmtId="165" fontId="38" fillId="0" borderId="0" xfId="98" applyFont="1" applyFill="1" applyBorder="1" applyAlignment="1" applyProtection="1">
      <alignment wrapText="1"/>
      <protection/>
    </xf>
    <xf numFmtId="49" fontId="26" fillId="0" borderId="0" xfId="98" applyNumberFormat="1" applyFont="1" applyFill="1" applyBorder="1" applyAlignment="1" applyProtection="1">
      <alignment horizontal="left"/>
      <protection/>
    </xf>
    <xf numFmtId="165" fontId="26" fillId="0" borderId="0" xfId="98" applyFont="1" applyFill="1" applyBorder="1" applyAlignment="1" applyProtection="1">
      <alignment wrapText="1"/>
      <protection/>
    </xf>
    <xf numFmtId="4" fontId="21" fillId="0" borderId="28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/>
    </xf>
    <xf numFmtId="4" fontId="21" fillId="0" borderId="29" xfId="0" applyNumberFormat="1" applyFont="1" applyBorder="1" applyAlignment="1">
      <alignment horizont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center" vertical="center" wrapText="1"/>
    </xf>
    <xf numFmtId="1" fontId="21" fillId="0" borderId="50" xfId="0" applyNumberFormat="1" applyFont="1" applyBorder="1" applyAlignment="1">
      <alignment horizontal="left" wrapText="1"/>
    </xf>
    <xf numFmtId="4" fontId="21" fillId="0" borderId="51" xfId="0" applyNumberFormat="1" applyFont="1" applyBorder="1" applyAlignment="1">
      <alignment horizontal="center" vertical="center" wrapText="1"/>
    </xf>
    <xf numFmtId="4" fontId="21" fillId="48" borderId="52" xfId="0" applyNumberFormat="1" applyFont="1" applyFill="1" applyBorder="1" applyAlignment="1">
      <alignment/>
    </xf>
    <xf numFmtId="4" fontId="21" fillId="0" borderId="52" xfId="0" applyNumberFormat="1" applyFont="1" applyBorder="1" applyAlignment="1">
      <alignment horizontal="center" wrapText="1"/>
    </xf>
    <xf numFmtId="4" fontId="21" fillId="0" borderId="52" xfId="0" applyNumberFormat="1" applyFont="1" applyBorder="1" applyAlignment="1">
      <alignment horizontal="center" vertical="center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48" borderId="34" xfId="0" applyNumberFormat="1" applyFont="1" applyFill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48" borderId="33" xfId="0" applyNumberFormat="1" applyFont="1" applyFill="1" applyBorder="1" applyAlignment="1">
      <alignment/>
    </xf>
    <xf numFmtId="4" fontId="21" fillId="50" borderId="34" xfId="0" applyNumberFormat="1" applyFont="1" applyFill="1" applyBorder="1" applyAlignment="1">
      <alignment/>
    </xf>
    <xf numFmtId="4" fontId="21" fillId="48" borderId="35" xfId="0" applyNumberFormat="1" applyFont="1" applyFill="1" applyBorder="1" applyAlignment="1">
      <alignment/>
    </xf>
    <xf numFmtId="4" fontId="70" fillId="50" borderId="35" xfId="0" applyNumberFormat="1" applyFont="1" applyFill="1" applyBorder="1" applyAlignment="1">
      <alignment/>
    </xf>
    <xf numFmtId="4" fontId="21" fillId="51" borderId="34" xfId="0" applyNumberFormat="1" applyFont="1" applyFill="1" applyBorder="1" applyAlignment="1">
      <alignment/>
    </xf>
    <xf numFmtId="4" fontId="21" fillId="51" borderId="35" xfId="0" applyNumberFormat="1" applyFont="1" applyFill="1" applyBorder="1" applyAlignment="1">
      <alignment/>
    </xf>
    <xf numFmtId="4" fontId="21" fillId="50" borderId="35" xfId="0" applyNumberFormat="1" applyFont="1" applyFill="1" applyBorder="1" applyAlignment="1">
      <alignment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4" fontId="22" fillId="0" borderId="59" xfId="0" applyNumberFormat="1" applyFont="1" applyBorder="1" applyAlignment="1">
      <alignment/>
    </xf>
    <xf numFmtId="4" fontId="22" fillId="0" borderId="60" xfId="0" applyNumberFormat="1" applyFont="1" applyBorder="1" applyAlignment="1">
      <alignment/>
    </xf>
    <xf numFmtId="4" fontId="22" fillId="0" borderId="61" xfId="0" applyNumberFormat="1" applyFont="1" applyBorder="1" applyAlignment="1">
      <alignment/>
    </xf>
    <xf numFmtId="1" fontId="22" fillId="47" borderId="23" xfId="0" applyNumberFormat="1" applyFont="1" applyFill="1" applyBorder="1" applyAlignment="1">
      <alignment horizontal="left" vertical="top" wrapText="1"/>
    </xf>
    <xf numFmtId="4" fontId="21" fillId="50" borderId="36" xfId="0" applyNumberFormat="1" applyFont="1" applyFill="1" applyBorder="1" applyAlignment="1">
      <alignment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46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46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62" xfId="0" applyNumberFormat="1" applyFont="1" applyFill="1" applyBorder="1" applyAlignment="1" applyProtection="1" quotePrefix="1">
      <alignment horizontal="left" wrapText="1"/>
      <protection/>
    </xf>
    <xf numFmtId="3" fontId="22" fillId="0" borderId="63" xfId="0" applyNumberFormat="1" applyFont="1" applyBorder="1" applyAlignment="1">
      <alignment horizontal="center"/>
    </xf>
    <xf numFmtId="3" fontId="22" fillId="0" borderId="64" xfId="0" applyNumberFormat="1" applyFont="1" applyBorder="1" applyAlignment="1">
      <alignment horizontal="center"/>
    </xf>
    <xf numFmtId="3" fontId="22" fillId="0" borderId="65" xfId="0" applyNumberFormat="1" applyFont="1" applyBorder="1" applyAlignment="1">
      <alignment horizontal="center"/>
    </xf>
    <xf numFmtId="0" fontId="36" fillId="0" borderId="63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4" fontId="22" fillId="50" borderId="63" xfId="0" applyNumberFormat="1" applyFont="1" applyFill="1" applyBorder="1" applyAlignment="1">
      <alignment horizontal="center"/>
    </xf>
    <xf numFmtId="4" fontId="22" fillId="50" borderId="64" xfId="0" applyNumberFormat="1" applyFont="1" applyFill="1" applyBorder="1" applyAlignment="1">
      <alignment horizontal="center"/>
    </xf>
    <xf numFmtId="4" fontId="22" fillId="50" borderId="66" xfId="0" applyNumberFormat="1" applyFont="1" applyFill="1" applyBorder="1" applyAlignment="1">
      <alignment horizontal="center"/>
    </xf>
    <xf numFmtId="4" fontId="22" fillId="50" borderId="65" xfId="0" applyNumberFormat="1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38100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1428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9525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9525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19050</xdr:colOff>
      <xdr:row>18</xdr:row>
      <xdr:rowOff>28575</xdr:rowOff>
    </xdr:to>
    <xdr:sp>
      <xdr:nvSpPr>
        <xdr:cNvPr id="3" name="Line 1"/>
        <xdr:cNvSpPr>
          <a:spLocks/>
        </xdr:cNvSpPr>
      </xdr:nvSpPr>
      <xdr:spPr>
        <a:xfrm flipH="1">
          <a:off x="0" y="381000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76200</xdr:colOff>
      <xdr:row>18</xdr:row>
      <xdr:rowOff>28575</xdr:rowOff>
    </xdr:to>
    <xdr:sp>
      <xdr:nvSpPr>
        <xdr:cNvPr id="4" name="Line 2"/>
        <xdr:cNvSpPr>
          <a:spLocks/>
        </xdr:cNvSpPr>
      </xdr:nvSpPr>
      <xdr:spPr>
        <a:xfrm>
          <a:off x="0" y="3800475"/>
          <a:ext cx="76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038975"/>
          <a:ext cx="1009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1028700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038975"/>
          <a:ext cx="10191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0</xdr:col>
      <xdr:colOff>19050</xdr:colOff>
      <xdr:row>4</xdr:row>
      <xdr:rowOff>57150</xdr:rowOff>
    </xdr:to>
    <xdr:sp>
      <xdr:nvSpPr>
        <xdr:cNvPr id="7" name="Line 1"/>
        <xdr:cNvSpPr>
          <a:spLocks/>
        </xdr:cNvSpPr>
      </xdr:nvSpPr>
      <xdr:spPr>
        <a:xfrm flipH="1">
          <a:off x="19050" y="4381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9525</xdr:colOff>
      <xdr:row>4</xdr:row>
      <xdr:rowOff>19050</xdr:rowOff>
    </xdr:to>
    <xdr:sp>
      <xdr:nvSpPr>
        <xdr:cNvPr id="8" name="Line 2"/>
        <xdr:cNvSpPr>
          <a:spLocks/>
        </xdr:cNvSpPr>
      </xdr:nvSpPr>
      <xdr:spPr>
        <a:xfrm flipH="1" flipV="1">
          <a:off x="95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H13" sqref="H1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0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16"/>
      <c r="B2" s="216"/>
      <c r="C2" s="216"/>
      <c r="D2" s="216"/>
      <c r="E2" s="216"/>
      <c r="F2" s="216"/>
      <c r="G2" s="216"/>
      <c r="H2" s="216"/>
    </row>
    <row r="3" spans="1:8" ht="48" customHeight="1">
      <c r="A3" s="209" t="s">
        <v>19</v>
      </c>
      <c r="B3" s="209"/>
      <c r="C3" s="209"/>
      <c r="D3" s="209"/>
      <c r="E3" s="209"/>
      <c r="F3" s="209"/>
      <c r="G3" s="209"/>
      <c r="H3" s="209"/>
    </row>
    <row r="4" spans="1:8" s="47" customFormat="1" ht="26.25" customHeight="1">
      <c r="A4" s="209" t="s">
        <v>7</v>
      </c>
      <c r="B4" s="209"/>
      <c r="C4" s="209"/>
      <c r="D4" s="209"/>
      <c r="E4" s="209"/>
      <c r="F4" s="209"/>
      <c r="G4" s="217"/>
      <c r="H4" s="217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14</v>
      </c>
      <c r="G6" s="54" t="s">
        <v>15</v>
      </c>
      <c r="H6" s="55" t="s">
        <v>16</v>
      </c>
      <c r="I6" s="56"/>
    </row>
    <row r="7" spans="1:9" ht="27.75" customHeight="1">
      <c r="A7" s="218" t="s">
        <v>8</v>
      </c>
      <c r="B7" s="204"/>
      <c r="C7" s="204"/>
      <c r="D7" s="204"/>
      <c r="E7" s="219"/>
      <c r="F7" s="69">
        <f>+F8+F9</f>
        <v>7911600</v>
      </c>
      <c r="G7" s="69">
        <f>G8+G9</f>
        <v>8149090</v>
      </c>
      <c r="H7" s="69">
        <f>+H8+H9</f>
        <v>8393570</v>
      </c>
      <c r="I7" s="67"/>
    </row>
    <row r="8" spans="1:8" ht="22.5" customHeight="1">
      <c r="A8" s="201" t="s">
        <v>0</v>
      </c>
      <c r="B8" s="202"/>
      <c r="C8" s="202"/>
      <c r="D8" s="202"/>
      <c r="E8" s="208"/>
      <c r="F8" s="72">
        <v>7811600</v>
      </c>
      <c r="G8" s="72">
        <v>8046090</v>
      </c>
      <c r="H8" s="72">
        <v>8287480</v>
      </c>
    </row>
    <row r="9" spans="1:8" ht="22.5" customHeight="1">
      <c r="A9" s="220" t="s">
        <v>10</v>
      </c>
      <c r="B9" s="208"/>
      <c r="C9" s="208"/>
      <c r="D9" s="208"/>
      <c r="E9" s="208"/>
      <c r="F9" s="72">
        <v>100000</v>
      </c>
      <c r="G9" s="72">
        <v>103000</v>
      </c>
      <c r="H9" s="72">
        <v>106090</v>
      </c>
    </row>
    <row r="10" spans="1:8" ht="22.5" customHeight="1">
      <c r="A10" s="68" t="s">
        <v>9</v>
      </c>
      <c r="B10" s="71"/>
      <c r="C10" s="71"/>
      <c r="D10" s="71"/>
      <c r="E10" s="71"/>
      <c r="F10" s="69">
        <f>+F11+F12</f>
        <v>7911600</v>
      </c>
      <c r="G10" s="69">
        <f>+G11+G12</f>
        <v>8149090</v>
      </c>
      <c r="H10" s="69">
        <f>+H11+H12</f>
        <v>8393570</v>
      </c>
    </row>
    <row r="11" spans="1:10" ht="22.5" customHeight="1">
      <c r="A11" s="205" t="s">
        <v>1</v>
      </c>
      <c r="B11" s="202"/>
      <c r="C11" s="202"/>
      <c r="D11" s="202"/>
      <c r="E11" s="206"/>
      <c r="F11" s="72">
        <v>7083600</v>
      </c>
      <c r="G11" s="72">
        <v>7296240</v>
      </c>
      <c r="H11" s="58">
        <v>7515140</v>
      </c>
      <c r="I11" s="37"/>
      <c r="J11" s="37"/>
    </row>
    <row r="12" spans="1:10" ht="22.5" customHeight="1">
      <c r="A12" s="207" t="s">
        <v>11</v>
      </c>
      <c r="B12" s="208"/>
      <c r="C12" s="208"/>
      <c r="D12" s="208"/>
      <c r="E12" s="208"/>
      <c r="F12" s="57">
        <v>828000</v>
      </c>
      <c r="G12" s="57">
        <v>852850</v>
      </c>
      <c r="H12" s="58">
        <v>878430</v>
      </c>
      <c r="I12" s="37"/>
      <c r="J12" s="37"/>
    </row>
    <row r="13" spans="1:10" ht="22.5" customHeight="1">
      <c r="A13" s="203" t="s">
        <v>2</v>
      </c>
      <c r="B13" s="204"/>
      <c r="C13" s="204"/>
      <c r="D13" s="204"/>
      <c r="E13" s="204"/>
      <c r="F13" s="70">
        <f>+F7-F10</f>
        <v>0</v>
      </c>
      <c r="G13" s="70">
        <f>+G7-G10</f>
        <v>0</v>
      </c>
      <c r="H13" s="70">
        <f>+H7-H10</f>
        <v>0</v>
      </c>
      <c r="J13" s="37"/>
    </row>
    <row r="14" spans="1:8" ht="25.5" customHeight="1">
      <c r="A14" s="209"/>
      <c r="B14" s="199"/>
      <c r="C14" s="199"/>
      <c r="D14" s="199"/>
      <c r="E14" s="199"/>
      <c r="F14" s="200"/>
      <c r="G14" s="200"/>
      <c r="H14" s="200"/>
    </row>
    <row r="15" spans="1:10" ht="27.75" customHeight="1">
      <c r="A15" s="50"/>
      <c r="B15" s="51"/>
      <c r="C15" s="51"/>
      <c r="D15" s="52"/>
      <c r="E15" s="53"/>
      <c r="F15" s="54" t="s">
        <v>17</v>
      </c>
      <c r="G15" s="54" t="s">
        <v>15</v>
      </c>
      <c r="H15" s="55" t="s">
        <v>16</v>
      </c>
      <c r="J15" s="37"/>
    </row>
    <row r="16" spans="1:10" ht="30.75" customHeight="1">
      <c r="A16" s="210" t="s">
        <v>18</v>
      </c>
      <c r="B16" s="211"/>
      <c r="C16" s="211"/>
      <c r="D16" s="211"/>
      <c r="E16" s="212"/>
      <c r="F16" s="73"/>
      <c r="G16" s="73"/>
      <c r="H16" s="74"/>
      <c r="J16" s="37"/>
    </row>
    <row r="17" spans="1:10" ht="34.5" customHeight="1">
      <c r="A17" s="213" t="s">
        <v>12</v>
      </c>
      <c r="B17" s="214"/>
      <c r="C17" s="214"/>
      <c r="D17" s="214"/>
      <c r="E17" s="215"/>
      <c r="F17" s="75"/>
      <c r="G17" s="75"/>
      <c r="H17" s="70"/>
      <c r="J17" s="37"/>
    </row>
    <row r="18" spans="1:10" s="42" customFormat="1" ht="25.5" customHeight="1">
      <c r="A18" s="198"/>
      <c r="B18" s="199"/>
      <c r="C18" s="199"/>
      <c r="D18" s="199"/>
      <c r="E18" s="199"/>
      <c r="F18" s="200"/>
      <c r="G18" s="200"/>
      <c r="H18" s="200"/>
      <c r="J18" s="76"/>
    </row>
    <row r="19" spans="1:11" s="42" customFormat="1" ht="27.75" customHeight="1">
      <c r="A19" s="50"/>
      <c r="B19" s="51"/>
      <c r="C19" s="51"/>
      <c r="D19" s="52"/>
      <c r="E19" s="53"/>
      <c r="F19" s="54" t="s">
        <v>14</v>
      </c>
      <c r="G19" s="54" t="s">
        <v>15</v>
      </c>
      <c r="H19" s="55" t="s">
        <v>16</v>
      </c>
      <c r="J19" s="76"/>
      <c r="K19" s="76"/>
    </row>
    <row r="20" spans="1:10" s="42" customFormat="1" ht="22.5" customHeight="1">
      <c r="A20" s="201" t="s">
        <v>3</v>
      </c>
      <c r="B20" s="202"/>
      <c r="C20" s="202"/>
      <c r="D20" s="202"/>
      <c r="E20" s="202"/>
      <c r="F20" s="57"/>
      <c r="G20" s="57"/>
      <c r="H20" s="57"/>
      <c r="J20" s="76"/>
    </row>
    <row r="21" spans="1:8" s="42" customFormat="1" ht="33.75" customHeight="1">
      <c r="A21" s="201" t="s">
        <v>4</v>
      </c>
      <c r="B21" s="202"/>
      <c r="C21" s="202"/>
      <c r="D21" s="202"/>
      <c r="E21" s="202"/>
      <c r="F21" s="57"/>
      <c r="G21" s="57"/>
      <c r="H21" s="57"/>
    </row>
    <row r="22" spans="1:11" s="42" customFormat="1" ht="22.5" customHeight="1">
      <c r="A22" s="203" t="s">
        <v>5</v>
      </c>
      <c r="B22" s="204"/>
      <c r="C22" s="204"/>
      <c r="D22" s="204"/>
      <c r="E22" s="204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8" s="42" customFormat="1" ht="25.5" customHeight="1">
      <c r="A23" s="198"/>
      <c r="B23" s="199"/>
      <c r="C23" s="199"/>
      <c r="D23" s="199"/>
      <c r="E23" s="199"/>
      <c r="F23" s="200"/>
      <c r="G23" s="200"/>
      <c r="H23" s="200"/>
    </row>
    <row r="24" spans="1:8" s="42" customFormat="1" ht="22.5" customHeight="1">
      <c r="A24" s="205" t="s">
        <v>6</v>
      </c>
      <c r="B24" s="202"/>
      <c r="C24" s="202"/>
      <c r="D24" s="202"/>
      <c r="E24" s="202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196" t="s">
        <v>13</v>
      </c>
      <c r="B26" s="197"/>
      <c r="C26" s="197"/>
      <c r="D26" s="197"/>
      <c r="E26" s="197"/>
      <c r="F26" s="197"/>
      <c r="G26" s="197"/>
      <c r="H26" s="197"/>
    </row>
    <row r="27" ht="12.75">
      <c r="E27" s="78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9"/>
      <c r="F33" s="39"/>
      <c r="G33" s="39"/>
      <c r="H33" s="39"/>
    </row>
    <row r="34" spans="5:8" ht="12.75">
      <c r="E34" s="79"/>
      <c r="F34" s="37"/>
      <c r="G34" s="37"/>
      <c r="H34" s="37"/>
    </row>
    <row r="35" spans="5:8" ht="12.75">
      <c r="E35" s="79"/>
      <c r="F35" s="37"/>
      <c r="G35" s="37"/>
      <c r="H35" s="37"/>
    </row>
    <row r="36" spans="5:8" ht="12.75">
      <c r="E36" s="79"/>
      <c r="F36" s="37"/>
      <c r="G36" s="37"/>
      <c r="H36" s="37"/>
    </row>
    <row r="37" spans="5:8" ht="12.75">
      <c r="E37" s="79"/>
      <c r="F37" s="37"/>
      <c r="G37" s="37"/>
      <c r="H37" s="37"/>
    </row>
    <row r="38" ht="12.75">
      <c r="E38" s="79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view="pageBreakPreview" zoomScale="120" zoomScaleSheetLayoutView="120" zoomScalePageLayoutView="0" workbookViewId="0" topLeftCell="A20">
      <selection activeCell="J11" sqref="J11"/>
    </sheetView>
  </sheetViews>
  <sheetFormatPr defaultColWidth="11.421875" defaultRowHeight="12.75"/>
  <cols>
    <col min="1" max="1" width="15.421875" style="12" customWidth="1"/>
    <col min="2" max="2" width="13.7109375" style="12" customWidth="1"/>
    <col min="3" max="3" width="10.57421875" style="12" customWidth="1"/>
    <col min="4" max="4" width="12.7109375" style="43" customWidth="1"/>
    <col min="5" max="5" width="12.00390625" style="1" customWidth="1"/>
    <col min="6" max="6" width="10.57421875" style="1" customWidth="1"/>
    <col min="7" max="7" width="12.421875" style="1" customWidth="1"/>
    <col min="8" max="8" width="22.57421875" style="1" customWidth="1"/>
    <col min="9" max="9" width="12.140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9.75" customHeight="1">
      <c r="A1" s="209"/>
      <c r="B1" s="209"/>
      <c r="C1" s="209"/>
      <c r="D1" s="209"/>
      <c r="E1" s="209"/>
      <c r="F1" s="209"/>
      <c r="G1" s="209"/>
      <c r="H1" s="209"/>
    </row>
    <row r="2" spans="1:8" s="2" customFormat="1" ht="18" customHeight="1" hidden="1">
      <c r="A2" s="8"/>
      <c r="H2" s="9"/>
    </row>
    <row r="3" spans="1:9" s="2" customFormat="1" ht="23.25" customHeight="1" thickBot="1">
      <c r="A3" s="209" t="s">
        <v>20</v>
      </c>
      <c r="B3" s="209"/>
      <c r="C3" s="209"/>
      <c r="D3" s="209"/>
      <c r="E3" s="209"/>
      <c r="F3" s="209"/>
      <c r="G3" s="209"/>
      <c r="H3" s="209"/>
      <c r="I3" s="209"/>
    </row>
    <row r="4" spans="1:9" s="2" customFormat="1" ht="3" customHeight="1" hidden="1" thickBot="1">
      <c r="A4" s="8"/>
      <c r="I4" s="9" t="s">
        <v>21</v>
      </c>
    </row>
    <row r="5" spans="1:9" s="2" customFormat="1" ht="27.75" customHeight="1" thickBot="1">
      <c r="A5" s="194" t="s">
        <v>22</v>
      </c>
      <c r="B5" s="225" t="s">
        <v>23</v>
      </c>
      <c r="C5" s="226"/>
      <c r="D5" s="226"/>
      <c r="E5" s="226"/>
      <c r="F5" s="226"/>
      <c r="G5" s="226"/>
      <c r="H5" s="226"/>
      <c r="I5" s="227"/>
    </row>
    <row r="6" spans="1:9" s="2" customFormat="1" ht="51.75" thickBot="1">
      <c r="A6" s="64" t="s">
        <v>24</v>
      </c>
      <c r="B6" s="80" t="s">
        <v>25</v>
      </c>
      <c r="C6" s="81" t="s">
        <v>26</v>
      </c>
      <c r="D6" s="81" t="s">
        <v>27</v>
      </c>
      <c r="E6" s="81" t="s">
        <v>28</v>
      </c>
      <c r="F6" s="81" t="s">
        <v>29</v>
      </c>
      <c r="G6" s="81" t="s">
        <v>30</v>
      </c>
      <c r="H6" s="81" t="s">
        <v>31</v>
      </c>
      <c r="I6" s="82" t="s">
        <v>32</v>
      </c>
    </row>
    <row r="7" spans="1:9" s="2" customFormat="1" ht="12.75">
      <c r="A7" s="83">
        <v>651</v>
      </c>
      <c r="B7" s="157"/>
      <c r="C7" s="158"/>
      <c r="D7" s="159"/>
      <c r="E7" s="160"/>
      <c r="F7" s="160"/>
      <c r="G7" s="161"/>
      <c r="H7" s="161"/>
      <c r="I7" s="162"/>
    </row>
    <row r="8" spans="1:9" s="2" customFormat="1" ht="12.75">
      <c r="A8" s="163">
        <v>641</v>
      </c>
      <c r="B8" s="164"/>
      <c r="C8" s="165">
        <v>100</v>
      </c>
      <c r="D8" s="166"/>
      <c r="E8" s="167"/>
      <c r="F8" s="167"/>
      <c r="G8" s="168"/>
      <c r="H8" s="168"/>
      <c r="I8" s="169"/>
    </row>
    <row r="9" spans="1:9" s="2" customFormat="1" ht="12.75">
      <c r="A9" s="90">
        <v>652</v>
      </c>
      <c r="B9" s="170"/>
      <c r="C9" s="171"/>
      <c r="D9" s="172">
        <v>10500</v>
      </c>
      <c r="E9" s="171"/>
      <c r="F9" s="171"/>
      <c r="G9" s="173"/>
      <c r="H9" s="173"/>
      <c r="I9" s="174"/>
    </row>
    <row r="10" spans="1:9" s="2" customFormat="1" ht="12.75">
      <c r="A10" s="90">
        <v>639</v>
      </c>
      <c r="B10" s="175">
        <v>3646.5</v>
      </c>
      <c r="C10" s="171"/>
      <c r="D10" s="176"/>
      <c r="E10" s="172">
        <v>104953.5</v>
      </c>
      <c r="F10" s="171"/>
      <c r="G10" s="173"/>
      <c r="H10" s="173"/>
      <c r="I10" s="174"/>
    </row>
    <row r="11" spans="1:9" s="2" customFormat="1" ht="12.75">
      <c r="A11" s="90">
        <v>634</v>
      </c>
      <c r="B11" s="170"/>
      <c r="C11" s="171"/>
      <c r="D11" s="176"/>
      <c r="E11" s="172"/>
      <c r="F11" s="171"/>
      <c r="G11" s="173"/>
      <c r="H11" s="173"/>
      <c r="I11" s="174"/>
    </row>
    <row r="12" spans="1:9" s="2" customFormat="1" ht="12.75">
      <c r="A12" s="90">
        <v>636</v>
      </c>
      <c r="B12" s="175">
        <v>5992500</v>
      </c>
      <c r="C12" s="171"/>
      <c r="D12" s="176"/>
      <c r="E12" s="172">
        <v>980000</v>
      </c>
      <c r="F12" s="171"/>
      <c r="G12" s="173"/>
      <c r="H12" s="177">
        <v>1000</v>
      </c>
      <c r="I12" s="174"/>
    </row>
    <row r="13" spans="1:9" s="2" customFormat="1" ht="12.75">
      <c r="A13" s="90">
        <v>653</v>
      </c>
      <c r="B13" s="170"/>
      <c r="C13" s="171"/>
      <c r="D13" s="171"/>
      <c r="E13" s="171"/>
      <c r="F13" s="171"/>
      <c r="G13" s="173"/>
      <c r="H13" s="173"/>
      <c r="I13" s="174"/>
    </row>
    <row r="14" spans="1:9" s="2" customFormat="1" ht="12.75">
      <c r="A14" s="90">
        <v>661</v>
      </c>
      <c r="B14" s="170"/>
      <c r="C14" s="172">
        <v>25000</v>
      </c>
      <c r="D14" s="171"/>
      <c r="E14" s="171"/>
      <c r="F14" s="171"/>
      <c r="G14" s="173"/>
      <c r="H14" s="173"/>
      <c r="I14" s="174"/>
    </row>
    <row r="15" spans="1:9" s="2" customFormat="1" ht="12.75">
      <c r="A15" s="90">
        <v>663</v>
      </c>
      <c r="B15" s="170"/>
      <c r="C15" s="171"/>
      <c r="D15" s="171"/>
      <c r="E15" s="171"/>
      <c r="F15" s="172">
        <v>20000</v>
      </c>
      <c r="G15" s="178"/>
      <c r="H15" s="173"/>
      <c r="I15" s="174"/>
    </row>
    <row r="16" spans="1:9" s="2" customFormat="1" ht="30" customHeight="1">
      <c r="A16" s="90">
        <v>671</v>
      </c>
      <c r="B16" s="175">
        <v>316700</v>
      </c>
      <c r="C16" s="171"/>
      <c r="D16" s="171"/>
      <c r="E16" s="179">
        <v>357200</v>
      </c>
      <c r="F16" s="171"/>
      <c r="G16" s="173"/>
      <c r="H16" s="173"/>
      <c r="I16" s="174"/>
    </row>
    <row r="17" spans="1:9" s="2" customFormat="1" ht="28.5" customHeight="1">
      <c r="A17" s="90">
        <v>673</v>
      </c>
      <c r="B17" s="170"/>
      <c r="C17" s="171"/>
      <c r="D17" s="171"/>
      <c r="E17" s="171"/>
      <c r="F17" s="171"/>
      <c r="G17" s="173"/>
      <c r="H17" s="173"/>
      <c r="I17" s="174"/>
    </row>
    <row r="18" spans="1:9" ht="12.75">
      <c r="A18" s="90">
        <v>721</v>
      </c>
      <c r="B18" s="170"/>
      <c r="C18" s="171"/>
      <c r="D18" s="171"/>
      <c r="E18" s="171"/>
      <c r="F18" s="171"/>
      <c r="G18" s="180">
        <v>100000</v>
      </c>
      <c r="H18" s="181"/>
      <c r="I18" s="195"/>
    </row>
    <row r="19" spans="1:9" ht="26.25" customHeight="1">
      <c r="A19" s="90">
        <v>922</v>
      </c>
      <c r="B19" s="170"/>
      <c r="C19" s="171"/>
      <c r="D19" s="171"/>
      <c r="E19" s="171"/>
      <c r="F19" s="171"/>
      <c r="G19" s="173"/>
      <c r="H19" s="173"/>
      <c r="I19" s="174"/>
    </row>
    <row r="20" spans="1:9" ht="12.75">
      <c r="A20" s="103"/>
      <c r="B20" s="182"/>
      <c r="C20" s="183"/>
      <c r="D20" s="183"/>
      <c r="E20" s="183"/>
      <c r="F20" s="183"/>
      <c r="G20" s="184"/>
      <c r="H20" s="184"/>
      <c r="I20" s="185"/>
    </row>
    <row r="21" spans="1:9" ht="12.75">
      <c r="A21" s="103"/>
      <c r="B21" s="182"/>
      <c r="C21" s="183"/>
      <c r="D21" s="183"/>
      <c r="E21" s="183"/>
      <c r="F21" s="183"/>
      <c r="G21" s="184"/>
      <c r="H21" s="184"/>
      <c r="I21" s="185"/>
    </row>
    <row r="22" spans="1:9" ht="13.5" thickBot="1">
      <c r="A22" s="95"/>
      <c r="B22" s="186"/>
      <c r="C22" s="187"/>
      <c r="D22" s="187"/>
      <c r="E22" s="187"/>
      <c r="F22" s="187"/>
      <c r="G22" s="184"/>
      <c r="H22" s="188"/>
      <c r="I22" s="189"/>
    </row>
    <row r="23" spans="1:9" ht="26.25" thickBot="1">
      <c r="A23" s="10" t="s">
        <v>33</v>
      </c>
      <c r="B23" s="190">
        <f aca="true" t="shared" si="0" ref="B23:I23">SUM(B7:B22)</f>
        <v>6312846.5</v>
      </c>
      <c r="C23" s="190">
        <f t="shared" si="0"/>
        <v>25100</v>
      </c>
      <c r="D23" s="190">
        <f t="shared" si="0"/>
        <v>10500</v>
      </c>
      <c r="E23" s="190">
        <f t="shared" si="0"/>
        <v>1442153.5</v>
      </c>
      <c r="F23" s="191">
        <f t="shared" si="0"/>
        <v>20000</v>
      </c>
      <c r="G23" s="192">
        <v>100000</v>
      </c>
      <c r="H23" s="193">
        <f t="shared" si="0"/>
        <v>1000</v>
      </c>
      <c r="I23" s="190">
        <f t="shared" si="0"/>
        <v>0</v>
      </c>
    </row>
    <row r="24" spans="1:9" ht="39" thickBot="1">
      <c r="A24" s="10" t="s">
        <v>34</v>
      </c>
      <c r="B24" s="228">
        <f>B23+C23+D23+E23+F23+H23+I23+G18</f>
        <v>7911600</v>
      </c>
      <c r="C24" s="229"/>
      <c r="D24" s="229"/>
      <c r="E24" s="229"/>
      <c r="F24" s="229"/>
      <c r="G24" s="230"/>
      <c r="H24" s="229"/>
      <c r="I24" s="231"/>
    </row>
    <row r="25" spans="1:9" ht="12.75">
      <c r="A25" s="5"/>
      <c r="B25" s="5"/>
      <c r="C25" s="5"/>
      <c r="D25" s="6"/>
      <c r="E25" s="11"/>
      <c r="I25" s="9"/>
    </row>
    <row r="26" spans="1:8" ht="12.75">
      <c r="A26" s="90"/>
      <c r="B26" s="91"/>
      <c r="C26" s="92"/>
      <c r="D26" s="92"/>
      <c r="E26" s="92"/>
      <c r="F26" s="92"/>
      <c r="G26" s="93"/>
      <c r="H26" s="94"/>
    </row>
    <row r="27" spans="1:8" ht="12.75">
      <c r="A27" s="90"/>
      <c r="B27" s="91"/>
      <c r="C27" s="92"/>
      <c r="D27" s="92"/>
      <c r="E27" s="92"/>
      <c r="F27" s="92"/>
      <c r="G27" s="93"/>
      <c r="H27" s="94"/>
    </row>
    <row r="28" spans="1:8" ht="13.5" thickBot="1">
      <c r="A28" s="95"/>
      <c r="B28" s="96"/>
      <c r="C28" s="97"/>
      <c r="D28" s="97"/>
      <c r="E28" s="97"/>
      <c r="F28" s="97"/>
      <c r="G28" s="98"/>
      <c r="H28" s="99"/>
    </row>
    <row r="29" spans="1:8" s="2" customFormat="1" ht="30" customHeight="1" thickBot="1">
      <c r="A29" s="10"/>
      <c r="B29" s="100"/>
      <c r="C29" s="101"/>
      <c r="D29" s="101"/>
      <c r="E29" s="101"/>
      <c r="F29" s="101"/>
      <c r="G29" s="101"/>
      <c r="H29" s="102"/>
    </row>
    <row r="30" spans="1:8" s="2" customFormat="1" ht="28.5" customHeight="1" thickBot="1">
      <c r="A30" s="10"/>
      <c r="B30" s="222"/>
      <c r="C30" s="223"/>
      <c r="D30" s="223"/>
      <c r="E30" s="223"/>
      <c r="F30" s="223"/>
      <c r="G30" s="223"/>
      <c r="H30" s="224"/>
    </row>
    <row r="31" spans="4:5" ht="13.5" thickBot="1">
      <c r="D31" s="13"/>
      <c r="E31" s="14"/>
    </row>
    <row r="32" spans="1:8" ht="26.25" customHeight="1" thickBot="1">
      <c r="A32" s="65"/>
      <c r="B32" s="225"/>
      <c r="C32" s="232"/>
      <c r="D32" s="232"/>
      <c r="E32" s="232"/>
      <c r="F32" s="232"/>
      <c r="G32" s="232"/>
      <c r="H32" s="233"/>
    </row>
    <row r="33" spans="1:8" ht="13.5" thickBot="1">
      <c r="A33" s="66"/>
      <c r="B33" s="80"/>
      <c r="C33" s="81"/>
      <c r="D33" s="81"/>
      <c r="E33" s="81"/>
      <c r="F33" s="81"/>
      <c r="G33" s="81"/>
      <c r="H33" s="82"/>
    </row>
    <row r="34" spans="1:8" ht="12.75">
      <c r="A34" s="83"/>
      <c r="B34" s="84"/>
      <c r="C34" s="85"/>
      <c r="D34" s="86"/>
      <c r="E34" s="87"/>
      <c r="F34" s="87"/>
      <c r="G34" s="88"/>
      <c r="H34" s="89"/>
    </row>
    <row r="35" spans="1:8" ht="12.75">
      <c r="A35" s="90"/>
      <c r="B35" s="91"/>
      <c r="C35" s="92"/>
      <c r="D35" s="92"/>
      <c r="E35" s="92"/>
      <c r="F35" s="92"/>
      <c r="G35" s="93"/>
      <c r="H35" s="94"/>
    </row>
    <row r="36" spans="1:8" ht="12.75">
      <c r="A36" s="90"/>
      <c r="B36" s="91"/>
      <c r="C36" s="92"/>
      <c r="D36" s="92"/>
      <c r="E36" s="92"/>
      <c r="F36" s="92"/>
      <c r="G36" s="93"/>
      <c r="H36" s="94"/>
    </row>
    <row r="37" spans="1:8" ht="12.75">
      <c r="A37" s="90"/>
      <c r="B37" s="91"/>
      <c r="C37" s="92"/>
      <c r="D37" s="92"/>
      <c r="E37" s="92"/>
      <c r="F37" s="92"/>
      <c r="G37" s="93"/>
      <c r="H37" s="94"/>
    </row>
    <row r="38" spans="1:8" ht="12.75">
      <c r="A38" s="90"/>
      <c r="B38" s="91"/>
      <c r="C38" s="92"/>
      <c r="D38" s="92"/>
      <c r="E38" s="92"/>
      <c r="F38" s="92"/>
      <c r="G38" s="93"/>
      <c r="H38" s="94"/>
    </row>
    <row r="39" spans="1:8" ht="13.5" customHeight="1">
      <c r="A39" s="90"/>
      <c r="B39" s="91"/>
      <c r="C39" s="92"/>
      <c r="D39" s="92"/>
      <c r="E39" s="92"/>
      <c r="F39" s="92"/>
      <c r="G39" s="93"/>
      <c r="H39" s="94"/>
    </row>
    <row r="40" spans="1:8" ht="13.5" customHeight="1">
      <c r="A40" s="90"/>
      <c r="B40" s="91"/>
      <c r="C40" s="92"/>
      <c r="D40" s="92"/>
      <c r="E40" s="92"/>
      <c r="F40" s="92"/>
      <c r="G40" s="93"/>
      <c r="H40" s="94"/>
    </row>
    <row r="41" spans="1:8" ht="13.5" customHeight="1" thickBot="1">
      <c r="A41" s="95"/>
      <c r="B41" s="96"/>
      <c r="C41" s="97"/>
      <c r="D41" s="97"/>
      <c r="E41" s="97"/>
      <c r="F41" s="97"/>
      <c r="G41" s="98"/>
      <c r="H41" s="99"/>
    </row>
    <row r="42" spans="1:8" s="2" customFormat="1" ht="30" customHeight="1" thickBot="1">
      <c r="A42" s="10"/>
      <c r="B42" s="100"/>
      <c r="C42" s="101"/>
      <c r="D42" s="101"/>
      <c r="E42" s="101"/>
      <c r="F42" s="101"/>
      <c r="G42" s="101"/>
      <c r="H42" s="102"/>
    </row>
    <row r="43" spans="1:8" s="2" customFormat="1" ht="28.5" customHeight="1" thickBot="1">
      <c r="A43" s="10"/>
      <c r="B43" s="222"/>
      <c r="C43" s="223"/>
      <c r="D43" s="223"/>
      <c r="E43" s="223"/>
      <c r="F43" s="223"/>
      <c r="G43" s="223"/>
      <c r="H43" s="224"/>
    </row>
    <row r="44" spans="3:5" ht="13.5" customHeight="1">
      <c r="C44" s="15"/>
      <c r="D44" s="13"/>
      <c r="E44" s="16"/>
    </row>
    <row r="45" spans="3:5" ht="13.5" customHeight="1">
      <c r="C45" s="15"/>
      <c r="D45" s="17"/>
      <c r="E45" s="18"/>
    </row>
    <row r="46" spans="4:5" ht="13.5" customHeight="1">
      <c r="D46" s="19"/>
      <c r="E46" s="20"/>
    </row>
    <row r="47" spans="4:5" ht="13.5" customHeight="1">
      <c r="D47" s="21"/>
      <c r="E47" s="22"/>
    </row>
    <row r="48" spans="4:5" ht="13.5" customHeight="1">
      <c r="D48" s="13"/>
      <c r="E48" s="14"/>
    </row>
    <row r="49" spans="3:5" ht="28.5" customHeight="1">
      <c r="C49" s="15"/>
      <c r="D49" s="13"/>
      <c r="E49" s="23"/>
    </row>
    <row r="50" spans="3:5" ht="13.5" customHeight="1">
      <c r="C50" s="15"/>
      <c r="D50" s="13"/>
      <c r="E50" s="18"/>
    </row>
    <row r="51" spans="4:5" ht="13.5" customHeight="1">
      <c r="D51" s="13"/>
      <c r="E51" s="14"/>
    </row>
    <row r="52" spans="4:5" ht="13.5" customHeight="1">
      <c r="D52" s="13"/>
      <c r="E52" s="22"/>
    </row>
    <row r="53" spans="4:5" ht="13.5" customHeight="1">
      <c r="D53" s="13"/>
      <c r="E53" s="14"/>
    </row>
    <row r="54" spans="4:5" ht="22.5" customHeight="1">
      <c r="D54" s="13"/>
      <c r="E54" s="24"/>
    </row>
    <row r="55" spans="4:5" ht="13.5" customHeight="1">
      <c r="D55" s="19"/>
      <c r="E55" s="20"/>
    </row>
    <row r="56" spans="2:5" ht="13.5" customHeight="1">
      <c r="B56" s="15"/>
      <c r="D56" s="19"/>
      <c r="E56" s="25"/>
    </row>
    <row r="57" spans="3:5" ht="13.5" customHeight="1">
      <c r="C57" s="15"/>
      <c r="D57" s="19"/>
      <c r="E57" s="26"/>
    </row>
    <row r="58" spans="3:5" ht="13.5" customHeight="1">
      <c r="C58" s="15"/>
      <c r="D58" s="21"/>
      <c r="E58" s="18"/>
    </row>
    <row r="59" spans="4:5" ht="13.5" customHeight="1">
      <c r="D59" s="13"/>
      <c r="E59" s="14"/>
    </row>
    <row r="60" spans="2:5" ht="13.5" customHeight="1">
      <c r="B60" s="15"/>
      <c r="D60" s="13"/>
      <c r="E60" s="16"/>
    </row>
    <row r="61" spans="3:5" ht="13.5" customHeight="1">
      <c r="C61" s="15"/>
      <c r="D61" s="13"/>
      <c r="E61" s="25"/>
    </row>
    <row r="62" spans="3:5" ht="13.5" customHeight="1">
      <c r="C62" s="15"/>
      <c r="D62" s="21"/>
      <c r="E62" s="18"/>
    </row>
    <row r="63" spans="4:5" ht="13.5" customHeight="1">
      <c r="D63" s="19"/>
      <c r="E63" s="14"/>
    </row>
    <row r="64" spans="3:5" ht="13.5" customHeight="1">
      <c r="C64" s="15"/>
      <c r="D64" s="19"/>
      <c r="E64" s="25"/>
    </row>
    <row r="65" spans="4:5" ht="22.5" customHeight="1">
      <c r="D65" s="21"/>
      <c r="E65" s="24"/>
    </row>
    <row r="66" spans="4:5" ht="13.5" customHeight="1">
      <c r="D66" s="13"/>
      <c r="E66" s="14"/>
    </row>
    <row r="67" spans="4:5" ht="13.5" customHeight="1">
      <c r="D67" s="21"/>
      <c r="E67" s="18"/>
    </row>
    <row r="68" spans="4:5" ht="13.5" customHeight="1">
      <c r="D68" s="13"/>
      <c r="E68" s="14"/>
    </row>
    <row r="69" spans="4:5" ht="13.5" customHeight="1">
      <c r="D69" s="13"/>
      <c r="E69" s="14"/>
    </row>
    <row r="70" spans="1:5" ht="13.5" customHeight="1">
      <c r="A70" s="15"/>
      <c r="D70" s="27"/>
      <c r="E70" s="25"/>
    </row>
    <row r="71" spans="2:5" ht="13.5" customHeight="1">
      <c r="B71" s="15"/>
      <c r="C71" s="15"/>
      <c r="D71" s="28"/>
      <c r="E71" s="25"/>
    </row>
    <row r="72" spans="2:5" ht="13.5" customHeight="1">
      <c r="B72" s="15"/>
      <c r="C72" s="15"/>
      <c r="D72" s="28"/>
      <c r="E72" s="16"/>
    </row>
    <row r="73" spans="2:5" ht="13.5" customHeight="1">
      <c r="B73" s="15"/>
      <c r="C73" s="15"/>
      <c r="D73" s="21"/>
      <c r="E73" s="22"/>
    </row>
    <row r="74" spans="4:5" ht="12.75">
      <c r="D74" s="13"/>
      <c r="E74" s="14"/>
    </row>
    <row r="75" spans="2:5" ht="12.75">
      <c r="B75" s="15"/>
      <c r="D75" s="13"/>
      <c r="E75" s="25"/>
    </row>
    <row r="76" spans="3:5" ht="12.75">
      <c r="C76" s="15"/>
      <c r="D76" s="13"/>
      <c r="E76" s="16"/>
    </row>
    <row r="77" spans="3:5" ht="12.75">
      <c r="C77" s="15"/>
      <c r="D77" s="21"/>
      <c r="E77" s="18"/>
    </row>
    <row r="78" spans="4:5" ht="12.75">
      <c r="D78" s="13"/>
      <c r="E78" s="14"/>
    </row>
    <row r="79" spans="4:5" ht="12.75">
      <c r="D79" s="13"/>
      <c r="E79" s="14"/>
    </row>
    <row r="80" spans="4:5" ht="12.75">
      <c r="D80" s="29"/>
      <c r="E80" s="30"/>
    </row>
    <row r="81" spans="4:5" ht="12.75">
      <c r="D81" s="13"/>
      <c r="E81" s="14"/>
    </row>
    <row r="82" spans="4:5" ht="12.75">
      <c r="D82" s="13"/>
      <c r="E82" s="14"/>
    </row>
    <row r="83" spans="4:5" ht="12.75">
      <c r="D83" s="13"/>
      <c r="E83" s="14"/>
    </row>
    <row r="84" spans="4:5" ht="12.75">
      <c r="D84" s="21"/>
      <c r="E84" s="18"/>
    </row>
    <row r="85" spans="4:5" ht="12.75">
      <c r="D85" s="13"/>
      <c r="E85" s="14"/>
    </row>
    <row r="86" spans="4:5" ht="12.75">
      <c r="D86" s="21"/>
      <c r="E86" s="18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13"/>
      <c r="E89" s="14"/>
    </row>
    <row r="90" spans="4:5" ht="12.75">
      <c r="D90" s="13"/>
      <c r="E90" s="14"/>
    </row>
    <row r="91" spans="1:5" ht="28.5" customHeight="1">
      <c r="A91" s="31"/>
      <c r="B91" s="31"/>
      <c r="C91" s="31"/>
      <c r="D91" s="32"/>
      <c r="E91" s="33"/>
    </row>
    <row r="92" spans="3:5" ht="12.75">
      <c r="C92" s="15"/>
      <c r="D92" s="13"/>
      <c r="E92" s="16"/>
    </row>
    <row r="93" spans="4:5" ht="12.75">
      <c r="D93" s="34"/>
      <c r="E93" s="35"/>
    </row>
    <row r="94" spans="4:5" ht="12.75">
      <c r="D94" s="13"/>
      <c r="E94" s="14"/>
    </row>
    <row r="95" spans="4:5" ht="12.75">
      <c r="D95" s="29"/>
      <c r="E95" s="30"/>
    </row>
    <row r="96" spans="4:5" ht="12.75">
      <c r="D96" s="29"/>
      <c r="E96" s="30"/>
    </row>
    <row r="97" spans="4:5" ht="12.75">
      <c r="D97" s="13"/>
      <c r="E97" s="14"/>
    </row>
    <row r="98" spans="4:5" ht="12.75">
      <c r="D98" s="21"/>
      <c r="E98" s="18"/>
    </row>
    <row r="99" spans="4:5" ht="12.75">
      <c r="D99" s="13"/>
      <c r="E99" s="14"/>
    </row>
    <row r="100" spans="4:5" ht="12.75">
      <c r="D100" s="13"/>
      <c r="E100" s="14"/>
    </row>
    <row r="101" spans="4:5" ht="12.75">
      <c r="D101" s="21"/>
      <c r="E101" s="18"/>
    </row>
    <row r="102" spans="4:5" ht="12.75">
      <c r="D102" s="13"/>
      <c r="E102" s="14"/>
    </row>
    <row r="103" spans="4:5" ht="12.75">
      <c r="D103" s="29"/>
      <c r="E103" s="30"/>
    </row>
    <row r="104" spans="4:5" ht="12.75">
      <c r="D104" s="21"/>
      <c r="E104" s="35"/>
    </row>
    <row r="105" spans="4:5" ht="12.75">
      <c r="D105" s="19"/>
      <c r="E105" s="30"/>
    </row>
    <row r="106" spans="4:5" ht="12.75">
      <c r="D106" s="21"/>
      <c r="E106" s="18"/>
    </row>
    <row r="107" spans="4:5" ht="12.75">
      <c r="D107" s="13"/>
      <c r="E107" s="14"/>
    </row>
    <row r="108" spans="3:5" ht="12.75">
      <c r="C108" s="15"/>
      <c r="D108" s="13"/>
      <c r="E108" s="16"/>
    </row>
    <row r="109" spans="4:5" ht="12.75">
      <c r="D109" s="19"/>
      <c r="E109" s="18"/>
    </row>
    <row r="110" spans="4:5" ht="12.75">
      <c r="D110" s="19"/>
      <c r="E110" s="30"/>
    </row>
    <row r="111" spans="3:5" ht="12.75">
      <c r="C111" s="15"/>
      <c r="D111" s="19"/>
      <c r="E111" s="36"/>
    </row>
    <row r="112" spans="3:5" ht="12.75">
      <c r="C112" s="15"/>
      <c r="D112" s="21"/>
      <c r="E112" s="22"/>
    </row>
    <row r="113" spans="4:5" ht="12.75">
      <c r="D113" s="13"/>
      <c r="E113" s="14"/>
    </row>
    <row r="114" spans="4:5" ht="12.75">
      <c r="D114" s="34"/>
      <c r="E114" s="37"/>
    </row>
    <row r="115" spans="4:5" ht="11.25" customHeight="1">
      <c r="D115" s="29"/>
      <c r="E115" s="30"/>
    </row>
    <row r="116" spans="2:5" ht="24" customHeight="1">
      <c r="B116" s="15"/>
      <c r="D116" s="29"/>
      <c r="E116" s="38"/>
    </row>
    <row r="117" spans="3:5" ht="15" customHeight="1">
      <c r="C117" s="15"/>
      <c r="D117" s="29"/>
      <c r="E117" s="38"/>
    </row>
    <row r="118" spans="4:5" ht="11.25" customHeight="1">
      <c r="D118" s="34"/>
      <c r="E118" s="35"/>
    </row>
    <row r="119" spans="4:5" ht="12.75">
      <c r="D119" s="29"/>
      <c r="E119" s="30"/>
    </row>
    <row r="120" spans="2:5" ht="13.5" customHeight="1">
      <c r="B120" s="15"/>
      <c r="D120" s="29"/>
      <c r="E120" s="39"/>
    </row>
    <row r="121" spans="3:5" ht="12.75" customHeight="1">
      <c r="C121" s="15"/>
      <c r="D121" s="29"/>
      <c r="E121" s="16"/>
    </row>
    <row r="122" spans="3:5" ht="12.75" customHeight="1">
      <c r="C122" s="15"/>
      <c r="D122" s="21"/>
      <c r="E122" s="22"/>
    </row>
    <row r="123" spans="4:5" ht="12.75">
      <c r="D123" s="13"/>
      <c r="E123" s="14"/>
    </row>
    <row r="124" spans="3:5" ht="12.75">
      <c r="C124" s="15"/>
      <c r="D124" s="13"/>
      <c r="E124" s="36"/>
    </row>
    <row r="125" spans="4:5" ht="12.75">
      <c r="D125" s="34"/>
      <c r="E125" s="35"/>
    </row>
    <row r="126" spans="4:5" ht="12.75">
      <c r="D126" s="29"/>
      <c r="E126" s="30"/>
    </row>
    <row r="127" spans="4:5" ht="12.75">
      <c r="D127" s="13"/>
      <c r="E127" s="14"/>
    </row>
    <row r="128" spans="1:5" ht="19.5" customHeight="1">
      <c r="A128" s="40"/>
      <c r="B128" s="5"/>
      <c r="C128" s="5"/>
      <c r="D128" s="5"/>
      <c r="E128" s="25"/>
    </row>
    <row r="129" spans="1:5" ht="15" customHeight="1">
      <c r="A129" s="15"/>
      <c r="D129" s="27"/>
      <c r="E129" s="25"/>
    </row>
    <row r="130" spans="1:5" ht="12.75">
      <c r="A130" s="15"/>
      <c r="B130" s="15"/>
      <c r="D130" s="27"/>
      <c r="E130" s="16"/>
    </row>
    <row r="131" spans="3:5" ht="12.75">
      <c r="C131" s="15"/>
      <c r="D131" s="13"/>
      <c r="E131" s="25"/>
    </row>
    <row r="132" spans="4:5" ht="12.75">
      <c r="D132" s="17"/>
      <c r="E132" s="18"/>
    </row>
    <row r="133" spans="2:5" ht="12.75">
      <c r="B133" s="15"/>
      <c r="D133" s="13"/>
      <c r="E133" s="16"/>
    </row>
    <row r="134" spans="3:5" ht="12.75">
      <c r="C134" s="15"/>
      <c r="D134" s="13"/>
      <c r="E134" s="16"/>
    </row>
    <row r="135" spans="4:5" ht="12.75">
      <c r="D135" s="21"/>
      <c r="E135" s="22"/>
    </row>
    <row r="136" spans="3:5" ht="22.5" customHeight="1">
      <c r="C136" s="15"/>
      <c r="D136" s="13"/>
      <c r="E136" s="23"/>
    </row>
    <row r="137" spans="4:5" ht="12.75">
      <c r="D137" s="13"/>
      <c r="E137" s="22"/>
    </row>
    <row r="138" spans="2:5" ht="12.75">
      <c r="B138" s="15"/>
      <c r="D138" s="19"/>
      <c r="E138" s="25"/>
    </row>
    <row r="139" spans="3:5" ht="12.75">
      <c r="C139" s="15"/>
      <c r="D139" s="19"/>
      <c r="E139" s="26"/>
    </row>
    <row r="140" spans="4:5" ht="12.75">
      <c r="D140" s="21"/>
      <c r="E140" s="18"/>
    </row>
    <row r="141" spans="1:5" ht="13.5" customHeight="1">
      <c r="A141" s="15"/>
      <c r="D141" s="27"/>
      <c r="E141" s="25"/>
    </row>
    <row r="142" spans="2:5" ht="13.5" customHeight="1">
      <c r="B142" s="15"/>
      <c r="D142" s="13"/>
      <c r="E142" s="25"/>
    </row>
    <row r="143" spans="3:5" ht="13.5" customHeight="1">
      <c r="C143" s="15"/>
      <c r="D143" s="13"/>
      <c r="E143" s="16"/>
    </row>
    <row r="144" spans="3:5" ht="12.75">
      <c r="C144" s="15"/>
      <c r="D144" s="21"/>
      <c r="E144" s="18"/>
    </row>
    <row r="145" spans="3:5" ht="12.75">
      <c r="C145" s="15"/>
      <c r="D145" s="13"/>
      <c r="E145" s="16"/>
    </row>
    <row r="146" spans="4:5" ht="12.75">
      <c r="D146" s="34"/>
      <c r="E146" s="35"/>
    </row>
    <row r="147" spans="3:5" ht="12.75">
      <c r="C147" s="15"/>
      <c r="D147" s="19"/>
      <c r="E147" s="36"/>
    </row>
    <row r="148" spans="3:5" ht="12.75">
      <c r="C148" s="15"/>
      <c r="D148" s="21"/>
      <c r="E148" s="22"/>
    </row>
    <row r="149" spans="4:5" ht="12.75">
      <c r="D149" s="34"/>
      <c r="E149" s="41"/>
    </row>
    <row r="150" spans="2:5" ht="12.75">
      <c r="B150" s="15"/>
      <c r="D150" s="29"/>
      <c r="E150" s="39"/>
    </row>
    <row r="151" spans="3:5" ht="12.75">
      <c r="C151" s="15"/>
      <c r="D151" s="29"/>
      <c r="E151" s="16"/>
    </row>
    <row r="152" spans="3:5" ht="12.75">
      <c r="C152" s="15"/>
      <c r="D152" s="21"/>
      <c r="E152" s="22"/>
    </row>
    <row r="153" spans="3:5" ht="12.75">
      <c r="C153" s="15"/>
      <c r="D153" s="21"/>
      <c r="E153" s="22"/>
    </row>
    <row r="154" spans="4:5" ht="12.75">
      <c r="D154" s="13"/>
      <c r="E154" s="14"/>
    </row>
    <row r="155" spans="1:5" s="42" customFormat="1" ht="18" customHeight="1">
      <c r="A155" s="221"/>
      <c r="B155" s="221"/>
      <c r="C155" s="221"/>
      <c r="D155" s="221"/>
      <c r="E155" s="221"/>
    </row>
    <row r="156" spans="1:5" ht="28.5" customHeight="1">
      <c r="A156" s="31"/>
      <c r="B156" s="31"/>
      <c r="C156" s="31"/>
      <c r="D156" s="32"/>
      <c r="E156" s="33"/>
    </row>
    <row r="158" spans="1:5" ht="15.75">
      <c r="A158" s="44"/>
      <c r="B158" s="15"/>
      <c r="C158" s="15"/>
      <c r="D158" s="45"/>
      <c r="E158" s="4"/>
    </row>
    <row r="159" spans="1:5" ht="12.75">
      <c r="A159" s="15"/>
      <c r="B159" s="15"/>
      <c r="C159" s="15"/>
      <c r="D159" s="45"/>
      <c r="E159" s="4"/>
    </row>
    <row r="160" spans="1:5" ht="17.25" customHeight="1">
      <c r="A160" s="15"/>
      <c r="B160" s="15"/>
      <c r="C160" s="15"/>
      <c r="D160" s="45"/>
      <c r="E160" s="4"/>
    </row>
    <row r="161" spans="1:5" ht="13.5" customHeight="1">
      <c r="A161" s="15"/>
      <c r="B161" s="15"/>
      <c r="C161" s="15"/>
      <c r="D161" s="45"/>
      <c r="E161" s="4"/>
    </row>
    <row r="162" spans="1:5" ht="12.75">
      <c r="A162" s="15"/>
      <c r="B162" s="15"/>
      <c r="C162" s="15"/>
      <c r="D162" s="45"/>
      <c r="E162" s="4"/>
    </row>
    <row r="163" spans="1:3" ht="12.75">
      <c r="A163" s="15"/>
      <c r="B163" s="15"/>
      <c r="C163" s="15"/>
    </row>
    <row r="164" spans="1:5" ht="12.75">
      <c r="A164" s="15"/>
      <c r="B164" s="15"/>
      <c r="C164" s="15"/>
      <c r="D164" s="45"/>
      <c r="E164" s="4"/>
    </row>
    <row r="165" spans="1:5" ht="12.75">
      <c r="A165" s="15"/>
      <c r="B165" s="15"/>
      <c r="C165" s="15"/>
      <c r="D165" s="45"/>
      <c r="E165" s="46"/>
    </row>
    <row r="166" spans="1:5" ht="12.75">
      <c r="A166" s="15"/>
      <c r="B166" s="15"/>
      <c r="C166" s="15"/>
      <c r="D166" s="45"/>
      <c r="E166" s="4"/>
    </row>
    <row r="167" spans="1:5" ht="22.5" customHeight="1">
      <c r="A167" s="15"/>
      <c r="B167" s="15"/>
      <c r="C167" s="15"/>
      <c r="D167" s="45"/>
      <c r="E167" s="23"/>
    </row>
    <row r="168" spans="4:5" ht="22.5" customHeight="1">
      <c r="D168" s="21"/>
      <c r="E168" s="24"/>
    </row>
  </sheetData>
  <sheetProtection/>
  <mergeCells count="8">
    <mergeCell ref="A155:E155"/>
    <mergeCell ref="B43:H43"/>
    <mergeCell ref="A3:I3"/>
    <mergeCell ref="B5:I5"/>
    <mergeCell ref="B24:I24"/>
    <mergeCell ref="A1:H1"/>
    <mergeCell ref="B30:H30"/>
    <mergeCell ref="B32:H3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1"/>
  <sheetViews>
    <sheetView workbookViewId="0" topLeftCell="A4">
      <selection activeCell="E39" sqref="E39"/>
    </sheetView>
  </sheetViews>
  <sheetFormatPr defaultColWidth="11.421875" defaultRowHeight="12.75"/>
  <cols>
    <col min="1" max="1" width="27.28125" style="62" customWidth="1"/>
    <col min="2" max="2" width="14.57421875" style="63" customWidth="1"/>
    <col min="3" max="7" width="13.7109375" style="3" customWidth="1"/>
    <col min="8" max="8" width="24.7109375" style="3" customWidth="1"/>
    <col min="9" max="10" width="13.7109375" style="3" customWidth="1"/>
    <col min="11" max="16384" width="11.421875" style="1" customWidth="1"/>
  </cols>
  <sheetData>
    <row r="1" spans="1:10" ht="18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2.75" customHeight="1">
      <c r="A2" s="61"/>
      <c r="B2" s="45"/>
      <c r="C2" s="45"/>
      <c r="D2" s="45"/>
      <c r="E2" s="45"/>
      <c r="F2" s="45"/>
      <c r="G2" s="45"/>
      <c r="H2" s="45"/>
      <c r="I2" s="45"/>
      <c r="J2" s="45"/>
    </row>
    <row r="3" spans="1:20" s="4" customFormat="1" ht="96">
      <c r="A3" s="105" t="s">
        <v>35</v>
      </c>
      <c r="B3" s="106" t="s">
        <v>36</v>
      </c>
      <c r="C3" s="107" t="s">
        <v>37</v>
      </c>
      <c r="D3" s="107" t="s">
        <v>38</v>
      </c>
      <c r="E3" s="107" t="s">
        <v>39</v>
      </c>
      <c r="F3" s="107" t="s">
        <v>39</v>
      </c>
      <c r="G3" s="107" t="s">
        <v>40</v>
      </c>
      <c r="H3" s="107" t="s">
        <v>41</v>
      </c>
      <c r="I3" s="107" t="s">
        <v>42</v>
      </c>
      <c r="J3" s="107" t="s">
        <v>43</v>
      </c>
      <c r="K3" s="107" t="s">
        <v>44</v>
      </c>
      <c r="L3" s="107" t="s">
        <v>45</v>
      </c>
      <c r="M3" s="108" t="s">
        <v>46</v>
      </c>
      <c r="N3" s="107" t="s">
        <v>47</v>
      </c>
      <c r="O3" s="107" t="s">
        <v>48</v>
      </c>
      <c r="P3" s="107" t="s">
        <v>49</v>
      </c>
      <c r="Q3" s="107" t="s">
        <v>50</v>
      </c>
      <c r="R3" s="107" t="s">
        <v>51</v>
      </c>
      <c r="S3" s="107" t="s">
        <v>32</v>
      </c>
      <c r="T3" s="109"/>
    </row>
    <row r="4" spans="1:20" ht="67.5">
      <c r="A4" s="110"/>
      <c r="B4" s="111" t="s">
        <v>52</v>
      </c>
      <c r="C4" s="112"/>
      <c r="D4" s="113" t="s">
        <v>53</v>
      </c>
      <c r="E4" s="114" t="s">
        <v>54</v>
      </c>
      <c r="F4" s="114" t="s">
        <v>55</v>
      </c>
      <c r="G4" s="114" t="s">
        <v>55</v>
      </c>
      <c r="H4" s="114" t="s">
        <v>55</v>
      </c>
      <c r="I4" s="114" t="s">
        <v>55</v>
      </c>
      <c r="J4" s="114" t="s">
        <v>55</v>
      </c>
      <c r="K4" s="114" t="s">
        <v>55</v>
      </c>
      <c r="L4" s="114" t="s">
        <v>56</v>
      </c>
      <c r="M4" s="114" t="s">
        <v>55</v>
      </c>
      <c r="N4" s="112"/>
      <c r="O4" s="112"/>
      <c r="P4" s="112"/>
      <c r="Q4" s="112"/>
      <c r="R4" s="112"/>
      <c r="S4" s="112"/>
      <c r="T4" s="109"/>
    </row>
    <row r="5" spans="1:20" s="4" customFormat="1" ht="12.75">
      <c r="A5" s="115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/>
    </row>
    <row r="6" spans="1:20" ht="12.75" customHeight="1">
      <c r="A6" s="119"/>
      <c r="B6" s="120" t="s">
        <v>57</v>
      </c>
      <c r="C6" s="121"/>
      <c r="D6" s="122" t="s">
        <v>58</v>
      </c>
      <c r="E6" s="123" t="s">
        <v>59</v>
      </c>
      <c r="F6" s="123" t="s">
        <v>59</v>
      </c>
      <c r="G6" s="123" t="s">
        <v>59</v>
      </c>
      <c r="H6" s="123" t="s">
        <v>59</v>
      </c>
      <c r="I6" s="123" t="s">
        <v>59</v>
      </c>
      <c r="J6" s="123" t="s">
        <v>59</v>
      </c>
      <c r="K6" s="123" t="s">
        <v>59</v>
      </c>
      <c r="L6" s="123" t="s">
        <v>59</v>
      </c>
      <c r="M6" s="123" t="s">
        <v>59</v>
      </c>
      <c r="N6" s="124" t="s">
        <v>60</v>
      </c>
      <c r="O6" s="124" t="s">
        <v>60</v>
      </c>
      <c r="P6" s="124" t="s">
        <v>60</v>
      </c>
      <c r="Q6" s="124" t="s">
        <v>60</v>
      </c>
      <c r="R6" s="124" t="s">
        <v>60</v>
      </c>
      <c r="S6" s="121"/>
      <c r="T6" s="109"/>
    </row>
    <row r="7" spans="1:20" s="4" customFormat="1" ht="26.25">
      <c r="A7" s="119"/>
      <c r="B7" s="120" t="s">
        <v>61</v>
      </c>
      <c r="C7" s="125"/>
      <c r="D7" s="126"/>
      <c r="E7" s="127" t="s">
        <v>62</v>
      </c>
      <c r="F7" s="127" t="s">
        <v>63</v>
      </c>
      <c r="G7" s="127" t="s">
        <v>63</v>
      </c>
      <c r="H7" s="127" t="s">
        <v>63</v>
      </c>
      <c r="I7" s="127" t="s">
        <v>63</v>
      </c>
      <c r="J7" s="127" t="s">
        <v>63</v>
      </c>
      <c r="K7" s="127" t="s">
        <v>63</v>
      </c>
      <c r="L7" s="127" t="s">
        <v>63</v>
      </c>
      <c r="M7" s="127" t="s">
        <v>63</v>
      </c>
      <c r="N7" s="127" t="s">
        <v>64</v>
      </c>
      <c r="O7" s="127" t="s">
        <v>64</v>
      </c>
      <c r="P7" s="127" t="s">
        <v>64</v>
      </c>
      <c r="Q7" s="127" t="s">
        <v>65</v>
      </c>
      <c r="R7" s="127" t="s">
        <v>66</v>
      </c>
      <c r="S7" s="121"/>
      <c r="T7" s="109"/>
    </row>
    <row r="8" spans="1:20" s="4" customFormat="1" ht="12.75" customHeight="1">
      <c r="A8" s="128">
        <v>3</v>
      </c>
      <c r="B8" s="129" t="s">
        <v>67</v>
      </c>
      <c r="C8" s="130">
        <v>7911600</v>
      </c>
      <c r="D8" s="130">
        <v>357200</v>
      </c>
      <c r="E8" s="130">
        <v>44700</v>
      </c>
      <c r="F8" s="130">
        <v>2400</v>
      </c>
      <c r="G8" s="130">
        <v>24100</v>
      </c>
      <c r="H8" s="130">
        <v>10500</v>
      </c>
      <c r="I8" s="130">
        <f aca="true" t="shared" si="0" ref="I8:S8">SUM(I9+I13+I19)</f>
        <v>535000</v>
      </c>
      <c r="J8" s="130">
        <f t="shared" si="0"/>
        <v>5992500</v>
      </c>
      <c r="K8" s="130">
        <v>10000</v>
      </c>
      <c r="L8" s="130"/>
      <c r="M8" s="130">
        <v>1000</v>
      </c>
      <c r="N8" s="130">
        <f t="shared" si="0"/>
        <v>1246.5</v>
      </c>
      <c r="O8" s="130">
        <f t="shared" si="0"/>
        <v>2908.5</v>
      </c>
      <c r="P8" s="130">
        <f t="shared" si="0"/>
        <v>78945</v>
      </c>
      <c r="Q8" s="130">
        <f t="shared" si="0"/>
        <v>9000</v>
      </c>
      <c r="R8" s="130">
        <f t="shared" si="0"/>
        <v>14100</v>
      </c>
      <c r="S8" s="130">
        <f t="shared" si="0"/>
        <v>0</v>
      </c>
      <c r="T8" s="131"/>
    </row>
    <row r="9" spans="1:20" s="4" customFormat="1" ht="25.5">
      <c r="A9" s="132">
        <v>31</v>
      </c>
      <c r="B9" s="133" t="s">
        <v>68</v>
      </c>
      <c r="C9" s="134">
        <f>SUM(D9:S9)</f>
        <v>0</v>
      </c>
      <c r="D9" s="134">
        <f>SUM(D9:D20)</f>
        <v>0</v>
      </c>
      <c r="E9" s="134">
        <f>SUM(E10:E12)</f>
        <v>0</v>
      </c>
      <c r="F9" s="134">
        <f aca="true" t="shared" si="1" ref="F9:S9">SUM(F10:F12)</f>
        <v>0</v>
      </c>
      <c r="G9" s="134">
        <f t="shared" si="1"/>
        <v>0</v>
      </c>
      <c r="H9" s="134">
        <f t="shared" si="1"/>
        <v>0</v>
      </c>
      <c r="I9" s="134">
        <f t="shared" si="1"/>
        <v>64000</v>
      </c>
      <c r="J9" s="134">
        <f>SUM(J10:J12)</f>
        <v>5647500</v>
      </c>
      <c r="K9" s="134">
        <f>SUM(K10:K12)</f>
        <v>0</v>
      </c>
      <c r="L9" s="134"/>
      <c r="M9" s="134">
        <f>SUM(M10:M12)</f>
        <v>0</v>
      </c>
      <c r="N9" s="134">
        <f t="shared" si="1"/>
        <v>1093.5</v>
      </c>
      <c r="O9" s="134">
        <f t="shared" si="1"/>
        <v>2551.5</v>
      </c>
      <c r="P9" s="134">
        <f t="shared" si="1"/>
        <v>69255</v>
      </c>
      <c r="Q9" s="134">
        <f t="shared" si="1"/>
        <v>0</v>
      </c>
      <c r="R9" s="134">
        <f t="shared" si="1"/>
        <v>0</v>
      </c>
      <c r="S9" s="134">
        <f t="shared" si="1"/>
        <v>0</v>
      </c>
      <c r="T9" s="109"/>
    </row>
    <row r="10" spans="1:20" s="4" customFormat="1" ht="12.75">
      <c r="A10" s="135">
        <v>311</v>
      </c>
      <c r="B10" s="116" t="s">
        <v>69</v>
      </c>
      <c r="C10" s="136">
        <f aca="true" t="shared" si="2" ref="C10:C20">SUM(D10:S10)</f>
        <v>4737500</v>
      </c>
      <c r="D10" s="117"/>
      <c r="E10" s="117"/>
      <c r="F10" s="117"/>
      <c r="G10" s="117"/>
      <c r="H10" s="117"/>
      <c r="I10" s="117">
        <v>55000</v>
      </c>
      <c r="J10" s="117">
        <v>4620000</v>
      </c>
      <c r="K10" s="117"/>
      <c r="L10" s="117"/>
      <c r="M10" s="117"/>
      <c r="N10" s="117">
        <v>937.5</v>
      </c>
      <c r="O10" s="117">
        <v>2187.5</v>
      </c>
      <c r="P10" s="117">
        <v>59375</v>
      </c>
      <c r="Q10" s="117"/>
      <c r="R10" s="117"/>
      <c r="S10" s="117"/>
      <c r="T10" s="118"/>
    </row>
    <row r="11" spans="1:20" ht="25.5">
      <c r="A11" s="135">
        <v>312</v>
      </c>
      <c r="B11" s="116" t="s">
        <v>70</v>
      </c>
      <c r="C11" s="136">
        <f t="shared" si="2"/>
        <v>192500</v>
      </c>
      <c r="D11" s="117"/>
      <c r="E11" s="117"/>
      <c r="F11" s="117"/>
      <c r="G11" s="117"/>
      <c r="H11" s="117"/>
      <c r="I11" s="117"/>
      <c r="J11" s="117">
        <v>192500</v>
      </c>
      <c r="K11" s="117"/>
      <c r="L11" s="117"/>
      <c r="M11" s="117"/>
      <c r="N11" s="117"/>
      <c r="O11" s="117"/>
      <c r="P11" s="117"/>
      <c r="Q11" s="117"/>
      <c r="R11" s="117"/>
      <c r="S11" s="117"/>
      <c r="T11" s="118"/>
    </row>
    <row r="12" spans="1:20" ht="25.5">
      <c r="A12" s="135">
        <v>313</v>
      </c>
      <c r="B12" s="116" t="s">
        <v>71</v>
      </c>
      <c r="C12" s="136">
        <f t="shared" si="2"/>
        <v>854400</v>
      </c>
      <c r="D12" s="117"/>
      <c r="E12" s="117"/>
      <c r="F12" s="117"/>
      <c r="G12" s="117"/>
      <c r="H12" s="117"/>
      <c r="I12" s="117">
        <v>9000</v>
      </c>
      <c r="J12" s="117">
        <v>835000</v>
      </c>
      <c r="K12" s="117"/>
      <c r="L12" s="117"/>
      <c r="M12" s="117"/>
      <c r="N12" s="117">
        <v>156</v>
      </c>
      <c r="O12" s="117">
        <v>364</v>
      </c>
      <c r="P12" s="117">
        <v>9880</v>
      </c>
      <c r="Q12" s="117"/>
      <c r="R12" s="117"/>
      <c r="S12" s="117"/>
      <c r="T12" s="118"/>
    </row>
    <row r="13" spans="1:20" ht="25.5">
      <c r="A13" s="132">
        <v>32</v>
      </c>
      <c r="B13" s="133" t="s">
        <v>72</v>
      </c>
      <c r="C13" s="134">
        <f t="shared" si="2"/>
        <v>849300</v>
      </c>
      <c r="D13" s="134"/>
      <c r="E13" s="134"/>
      <c r="F13" s="134"/>
      <c r="G13" s="134"/>
      <c r="H13" s="134"/>
      <c r="I13" s="134">
        <v>471000</v>
      </c>
      <c r="J13" s="134">
        <v>345000</v>
      </c>
      <c r="K13" s="134"/>
      <c r="L13" s="134"/>
      <c r="M13" s="134"/>
      <c r="N13" s="134">
        <v>153</v>
      </c>
      <c r="O13" s="134">
        <v>357</v>
      </c>
      <c r="P13" s="134">
        <v>9690</v>
      </c>
      <c r="Q13" s="134">
        <v>9000</v>
      </c>
      <c r="R13" s="134">
        <v>14100</v>
      </c>
      <c r="S13" s="134"/>
      <c r="T13" s="109"/>
    </row>
    <row r="14" spans="1:20" s="4" customFormat="1" ht="38.25">
      <c r="A14" s="135">
        <v>321</v>
      </c>
      <c r="B14" s="116" t="s">
        <v>73</v>
      </c>
      <c r="C14" s="136">
        <f t="shared" si="2"/>
        <v>372200</v>
      </c>
      <c r="D14" s="117">
        <v>8500</v>
      </c>
      <c r="E14" s="117"/>
      <c r="F14" s="117"/>
      <c r="G14" s="117"/>
      <c r="H14" s="117"/>
      <c r="I14" s="117">
        <v>33500</v>
      </c>
      <c r="J14" s="117">
        <v>320000</v>
      </c>
      <c r="K14" s="117"/>
      <c r="L14" s="117"/>
      <c r="M14" s="117"/>
      <c r="N14" s="117">
        <v>153</v>
      </c>
      <c r="O14" s="117">
        <v>357</v>
      </c>
      <c r="P14" s="117">
        <v>9690</v>
      </c>
      <c r="Q14" s="117"/>
      <c r="R14" s="117"/>
      <c r="S14" s="117"/>
      <c r="T14" s="118"/>
    </row>
    <row r="15" spans="1:20" ht="38.25">
      <c r="A15" s="135">
        <v>322</v>
      </c>
      <c r="B15" s="116" t="s">
        <v>74</v>
      </c>
      <c r="C15" s="136">
        <f t="shared" si="2"/>
        <v>567100</v>
      </c>
      <c r="D15" s="117">
        <v>228000</v>
      </c>
      <c r="E15" s="117">
        <v>31500</v>
      </c>
      <c r="F15" s="117"/>
      <c r="G15" s="117"/>
      <c r="H15" s="117">
        <v>9500</v>
      </c>
      <c r="I15" s="117">
        <v>275000</v>
      </c>
      <c r="J15" s="117"/>
      <c r="K15" s="117"/>
      <c r="L15" s="117"/>
      <c r="M15" s="117"/>
      <c r="N15" s="117"/>
      <c r="O15" s="117"/>
      <c r="P15" s="117"/>
      <c r="Q15" s="117">
        <v>9000</v>
      </c>
      <c r="R15" s="117">
        <v>14100</v>
      </c>
      <c r="S15" s="117"/>
      <c r="T15" s="118"/>
    </row>
    <row r="16" spans="1:20" ht="25.5">
      <c r="A16" s="135">
        <v>323</v>
      </c>
      <c r="B16" s="116" t="s">
        <v>75</v>
      </c>
      <c r="C16" s="136">
        <f t="shared" si="2"/>
        <v>301200</v>
      </c>
      <c r="D16" s="117">
        <v>116100</v>
      </c>
      <c r="E16" s="117">
        <v>13200</v>
      </c>
      <c r="F16" s="117">
        <v>2400</v>
      </c>
      <c r="G16" s="117">
        <v>19000</v>
      </c>
      <c r="H16" s="117">
        <v>1000</v>
      </c>
      <c r="I16" s="117">
        <v>148500</v>
      </c>
      <c r="J16" s="117"/>
      <c r="K16" s="117"/>
      <c r="L16" s="117"/>
      <c r="M16" s="117">
        <v>1000</v>
      </c>
      <c r="N16" s="117"/>
      <c r="O16" s="117"/>
      <c r="P16" s="117"/>
      <c r="Q16" s="117"/>
      <c r="R16" s="117"/>
      <c r="S16" s="117"/>
      <c r="T16" s="118"/>
    </row>
    <row r="17" spans="1:20" ht="51">
      <c r="A17" s="135">
        <v>324</v>
      </c>
      <c r="B17" s="116" t="s">
        <v>76</v>
      </c>
      <c r="C17" s="136">
        <f>SUM(D17:S17)</f>
        <v>500</v>
      </c>
      <c r="D17" s="117"/>
      <c r="E17" s="117"/>
      <c r="F17" s="117"/>
      <c r="G17" s="117"/>
      <c r="H17" s="117"/>
      <c r="I17" s="117">
        <v>500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8"/>
    </row>
    <row r="18" spans="1:20" s="4" customFormat="1" ht="51">
      <c r="A18" s="135">
        <v>329</v>
      </c>
      <c r="B18" s="116" t="s">
        <v>77</v>
      </c>
      <c r="C18" s="136">
        <f t="shared" si="2"/>
        <v>58000</v>
      </c>
      <c r="D18" s="117">
        <v>4500</v>
      </c>
      <c r="E18" s="117"/>
      <c r="F18" s="117"/>
      <c r="G18" s="117">
        <v>5000</v>
      </c>
      <c r="H18" s="117"/>
      <c r="I18" s="117">
        <v>13500</v>
      </c>
      <c r="J18" s="117">
        <v>25000</v>
      </c>
      <c r="K18" s="117">
        <v>10000</v>
      </c>
      <c r="L18" s="117"/>
      <c r="M18" s="117"/>
      <c r="N18" s="117"/>
      <c r="O18" s="117"/>
      <c r="P18" s="117"/>
      <c r="Q18" s="117"/>
      <c r="R18" s="117"/>
      <c r="S18" s="117"/>
      <c r="T18" s="118"/>
    </row>
    <row r="19" spans="1:20" ht="25.5">
      <c r="A19" s="132">
        <v>34</v>
      </c>
      <c r="B19" s="133" t="s">
        <v>78</v>
      </c>
      <c r="C19" s="134">
        <f t="shared" si="2"/>
        <v>0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09"/>
    </row>
    <row r="20" spans="1:20" ht="38.25">
      <c r="A20" s="135">
        <v>343</v>
      </c>
      <c r="B20" s="116" t="s">
        <v>79</v>
      </c>
      <c r="C20" s="136">
        <f t="shared" si="2"/>
        <v>200</v>
      </c>
      <c r="D20" s="117">
        <v>100</v>
      </c>
      <c r="E20" s="117"/>
      <c r="F20" s="117"/>
      <c r="G20" s="117">
        <v>100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</row>
    <row r="21" spans="1:20" ht="12.75">
      <c r="A21" s="135"/>
      <c r="B21" s="116"/>
      <c r="C21" s="117"/>
      <c r="D21" s="117">
        <f>SUM(D8:D20)</f>
        <v>0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</row>
    <row r="22" spans="1:20" ht="25.5">
      <c r="A22" s="119"/>
      <c r="B22" s="120" t="s">
        <v>80</v>
      </c>
      <c r="C22" s="117"/>
      <c r="D22" s="127" t="s">
        <v>81</v>
      </c>
      <c r="E22" s="117"/>
      <c r="F22" s="117"/>
      <c r="G22" s="117"/>
      <c r="H22" s="117"/>
      <c r="I22" s="127" t="s">
        <v>82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ht="51">
      <c r="A23" s="128">
        <v>4</v>
      </c>
      <c r="B23" s="129" t="s">
        <v>83</v>
      </c>
      <c r="C23" s="130"/>
      <c r="D23" s="130">
        <v>22000</v>
      </c>
      <c r="E23" s="130">
        <f aca="true" t="shared" si="3" ref="E23:S23">E24</f>
        <v>0</v>
      </c>
      <c r="F23" s="130">
        <f t="shared" si="3"/>
        <v>0</v>
      </c>
      <c r="G23" s="130">
        <v>1000</v>
      </c>
      <c r="H23" s="130">
        <f t="shared" si="3"/>
        <v>0</v>
      </c>
      <c r="I23" s="130">
        <v>95000</v>
      </c>
      <c r="J23" s="130">
        <f>J24</f>
        <v>0</v>
      </c>
      <c r="K23" s="130">
        <v>10000</v>
      </c>
      <c r="L23" s="130">
        <v>100000</v>
      </c>
      <c r="M23" s="130">
        <f>M24</f>
        <v>0</v>
      </c>
      <c r="N23" s="130">
        <f t="shared" si="3"/>
        <v>0</v>
      </c>
      <c r="O23" s="130">
        <f t="shared" si="3"/>
        <v>0</v>
      </c>
      <c r="P23" s="130">
        <f t="shared" si="3"/>
        <v>0</v>
      </c>
      <c r="Q23" s="130">
        <f t="shared" si="3"/>
        <v>0</v>
      </c>
      <c r="R23" s="130">
        <f t="shared" si="3"/>
        <v>0</v>
      </c>
      <c r="S23" s="130">
        <f t="shared" si="3"/>
        <v>0</v>
      </c>
      <c r="T23" s="131"/>
    </row>
    <row r="24" spans="1:20" s="4" customFormat="1" ht="63.75">
      <c r="A24" s="132" t="s">
        <v>84</v>
      </c>
      <c r="B24" s="133" t="s">
        <v>85</v>
      </c>
      <c r="C24" s="134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18"/>
    </row>
    <row r="25" spans="1:20" ht="12.75">
      <c r="A25" s="132"/>
      <c r="B25" s="133"/>
      <c r="C25" s="134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18"/>
    </row>
    <row r="26" spans="1:20" s="4" customFormat="1" ht="25.5">
      <c r="A26" s="135" t="s">
        <v>86</v>
      </c>
      <c r="B26" s="137" t="s">
        <v>87</v>
      </c>
      <c r="C26" s="136"/>
      <c r="D26" s="121"/>
      <c r="E26" s="138"/>
      <c r="F26" s="138"/>
      <c r="G26" s="138"/>
      <c r="H26" s="138"/>
      <c r="I26" s="139"/>
      <c r="J26" s="138"/>
      <c r="K26" s="138"/>
      <c r="L26" s="138">
        <v>100000</v>
      </c>
      <c r="M26" s="138"/>
      <c r="N26" s="138"/>
      <c r="O26" s="138"/>
      <c r="P26" s="138"/>
      <c r="Q26" s="138"/>
      <c r="R26" s="138"/>
      <c r="S26" s="138"/>
      <c r="T26" s="140"/>
    </row>
    <row r="27" spans="1:20" ht="25.5">
      <c r="A27" s="135" t="s">
        <v>88</v>
      </c>
      <c r="B27" s="137" t="s">
        <v>89</v>
      </c>
      <c r="C27" s="136">
        <f>SUM(D28:S28)</f>
        <v>47000</v>
      </c>
      <c r="D27" s="121">
        <v>20000</v>
      </c>
      <c r="E27" s="138"/>
      <c r="F27" s="138"/>
      <c r="G27" s="138">
        <v>1000</v>
      </c>
      <c r="H27" s="138"/>
      <c r="I27" s="139">
        <v>54000</v>
      </c>
      <c r="J27" s="138"/>
      <c r="K27" s="138">
        <v>6000</v>
      </c>
      <c r="L27" s="138"/>
      <c r="M27" s="138"/>
      <c r="N27" s="138"/>
      <c r="O27" s="138"/>
      <c r="P27" s="138"/>
      <c r="Q27" s="138"/>
      <c r="R27" s="138"/>
      <c r="S27" s="138"/>
      <c r="T27" s="140"/>
    </row>
    <row r="28" spans="1:20" ht="12.75">
      <c r="A28" s="141">
        <v>424</v>
      </c>
      <c r="B28" s="138"/>
      <c r="C28" s="138"/>
      <c r="D28" s="138">
        <v>2000</v>
      </c>
      <c r="E28" s="138"/>
      <c r="F28" s="138"/>
      <c r="G28" s="138"/>
      <c r="H28" s="138"/>
      <c r="I28" s="139">
        <v>41000</v>
      </c>
      <c r="J28" s="138"/>
      <c r="K28" s="138">
        <v>4000</v>
      </c>
      <c r="L28" s="138"/>
      <c r="M28" s="138"/>
      <c r="N28" s="138"/>
      <c r="O28" s="138"/>
      <c r="P28" s="138"/>
      <c r="Q28" s="138"/>
      <c r="R28" s="138"/>
      <c r="S28" s="138"/>
      <c r="T28" s="140"/>
    </row>
    <row r="29" spans="1:20" s="4" customFormat="1" ht="12.75" customHeight="1">
      <c r="A29" s="141"/>
      <c r="B29" s="138"/>
      <c r="C29" s="138"/>
      <c r="D29" s="138"/>
      <c r="E29" s="138"/>
      <c r="F29" s="138"/>
      <c r="G29" s="138"/>
      <c r="H29" s="138"/>
      <c r="I29" s="139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40"/>
    </row>
    <row r="30" spans="1:20" s="4" customFormat="1" ht="12.75" customHeight="1">
      <c r="A30" s="141"/>
      <c r="B30" s="138"/>
      <c r="C30" s="138"/>
      <c r="D30" s="138"/>
      <c r="E30" s="138"/>
      <c r="F30" s="138"/>
      <c r="G30" s="138"/>
      <c r="H30" s="138"/>
      <c r="I30" s="139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40"/>
    </row>
    <row r="31" spans="1:20" s="4" customFormat="1" ht="12.75" customHeight="1">
      <c r="A31" s="119"/>
      <c r="B31" s="120" t="s">
        <v>80</v>
      </c>
      <c r="C31" s="117"/>
      <c r="D31" s="127" t="s">
        <v>81</v>
      </c>
      <c r="E31" s="127" t="s">
        <v>90</v>
      </c>
      <c r="F31" s="117"/>
      <c r="G31" s="117"/>
      <c r="H31" s="117"/>
      <c r="I31" s="127" t="s">
        <v>90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4" customFormat="1" ht="12.75" customHeight="1">
      <c r="A32" s="132" t="s">
        <v>91</v>
      </c>
      <c r="B32" s="133" t="s">
        <v>92</v>
      </c>
      <c r="C32" s="134">
        <f>SUM(D32:S32)</f>
        <v>600000</v>
      </c>
      <c r="D32" s="136">
        <v>30000</v>
      </c>
      <c r="E32" s="136">
        <v>220000</v>
      </c>
      <c r="F32" s="136"/>
      <c r="G32" s="136"/>
      <c r="H32" s="136"/>
      <c r="I32" s="142">
        <v>350000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18"/>
    </row>
    <row r="33" spans="1:20" s="4" customFormat="1" ht="12.75" customHeight="1">
      <c r="A33" s="135" t="s">
        <v>93</v>
      </c>
      <c r="B33" s="116" t="s">
        <v>94</v>
      </c>
      <c r="C33" s="121"/>
      <c r="D33" s="121">
        <v>30000</v>
      </c>
      <c r="E33" s="121">
        <v>220000</v>
      </c>
      <c r="F33" s="121"/>
      <c r="G33" s="121"/>
      <c r="H33" s="121"/>
      <c r="I33" s="121">
        <v>350000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9"/>
    </row>
    <row r="34" spans="1:20" s="4" customFormat="1" ht="12.75" customHeight="1">
      <c r="A34" s="135"/>
      <c r="B34" s="116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9"/>
    </row>
    <row r="35" spans="1:20" s="4" customFormat="1" ht="12.75" customHeight="1">
      <c r="A35" s="135"/>
      <c r="B35" s="116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9"/>
    </row>
    <row r="36" spans="1:20" s="4" customFormat="1" ht="12.75" customHeight="1">
      <c r="A36" s="135"/>
      <c r="B36" s="116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9"/>
    </row>
    <row r="37" spans="1:20" s="4" customFormat="1" ht="12.75" customHeight="1">
      <c r="A37" s="135"/>
      <c r="B37" s="116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9"/>
    </row>
    <row r="38" spans="1:20" s="4" customFormat="1" ht="12.75">
      <c r="A38" s="143"/>
      <c r="B38" s="144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s="4" customFormat="1" ht="51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47" t="s">
        <v>32</v>
      </c>
      <c r="T39" s="118"/>
    </row>
    <row r="40" spans="1:20" s="4" customFormat="1" ht="12.75">
      <c r="A40" s="143"/>
      <c r="B40" s="144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48"/>
      <c r="T40" s="118"/>
    </row>
    <row r="41" spans="1:20" s="4" customFormat="1" ht="12.75">
      <c r="A41" s="143"/>
      <c r="B41" s="154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49"/>
      <c r="T41" s="118"/>
    </row>
    <row r="42" spans="1:20" ht="12.75">
      <c r="A42" s="143"/>
      <c r="B42" s="144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50"/>
      <c r="T42" s="118"/>
    </row>
    <row r="43" spans="1:20" ht="12.75">
      <c r="A43" s="155"/>
      <c r="B43" s="15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51"/>
      <c r="T43" s="109"/>
    </row>
    <row r="44" spans="1:20" ht="12.75">
      <c r="A44" s="155"/>
      <c r="B44" s="156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50"/>
      <c r="T44" s="118"/>
    </row>
    <row r="45" spans="1:20" ht="12.75">
      <c r="A45" s="146"/>
      <c r="B45" s="156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50"/>
      <c r="T45" s="118"/>
    </row>
    <row r="46" spans="1:20" ht="12.75">
      <c r="A46" s="146"/>
      <c r="B46" s="156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50"/>
      <c r="T46" s="118"/>
    </row>
    <row r="47" spans="1:20" s="4" customFormat="1" ht="12.75">
      <c r="A47" s="146"/>
      <c r="B47" s="156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50"/>
      <c r="T47" s="118"/>
    </row>
    <row r="48" spans="1:20" ht="12.75">
      <c r="A48" s="146"/>
      <c r="B48" s="156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50"/>
      <c r="T48" s="118"/>
    </row>
    <row r="49" spans="1:20" ht="12.75">
      <c r="A49" s="143"/>
      <c r="B49" s="144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50"/>
      <c r="T49" s="118"/>
    </row>
    <row r="50" spans="1:20" ht="12.75">
      <c r="A50" s="155"/>
      <c r="B50" s="156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51"/>
      <c r="T50" s="109"/>
    </row>
    <row r="51" spans="1:20" ht="12.75">
      <c r="A51" s="146"/>
      <c r="B51" s="156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50"/>
      <c r="T51" s="118"/>
    </row>
    <row r="52" spans="1:20" ht="12.75">
      <c r="A52" s="146"/>
      <c r="B52" s="156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50"/>
      <c r="T52" s="118"/>
    </row>
    <row r="53" spans="1:20" ht="12.75">
      <c r="A53" s="146"/>
      <c r="B53" s="15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50"/>
      <c r="T53" s="118"/>
    </row>
    <row r="54" spans="1:20" s="4" customFormat="1" ht="12.75">
      <c r="A54" s="146"/>
      <c r="B54" s="156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50"/>
      <c r="T54" s="118"/>
    </row>
    <row r="55" spans="1:20" ht="12.75">
      <c r="A55" s="146"/>
      <c r="B55" s="156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50"/>
      <c r="T55" s="118"/>
    </row>
    <row r="56" spans="1:20" ht="12.75">
      <c r="A56" s="146"/>
      <c r="B56" s="144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45"/>
      <c r="T56" s="118"/>
    </row>
    <row r="57" spans="1:20" ht="5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47" t="s">
        <v>32</v>
      </c>
      <c r="T57" s="118"/>
    </row>
    <row r="58" spans="1:20" ht="12.75">
      <c r="A58" s="143"/>
      <c r="B58" s="144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48"/>
      <c r="T58" s="118"/>
    </row>
    <row r="59" spans="1:20" ht="12.75">
      <c r="A59" s="143"/>
      <c r="B59" s="154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49"/>
      <c r="T59" s="118"/>
    </row>
    <row r="60" spans="1:20" ht="12.75">
      <c r="A60" s="143"/>
      <c r="B60" s="144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50"/>
      <c r="T60" s="118"/>
    </row>
    <row r="61" spans="1:20" ht="12.75">
      <c r="A61" s="155"/>
      <c r="B61" s="156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51"/>
      <c r="T61" s="118"/>
    </row>
    <row r="62" spans="1:20" ht="12.75">
      <c r="A62" s="155"/>
      <c r="B62" s="156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50"/>
      <c r="T62" s="118"/>
    </row>
    <row r="63" spans="1:20" ht="12.75">
      <c r="A63" s="146"/>
      <c r="B63" s="156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50"/>
      <c r="T63" s="118"/>
    </row>
    <row r="64" spans="1:20" ht="12.75">
      <c r="A64" s="146"/>
      <c r="B64" s="156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50"/>
      <c r="T64" s="118"/>
    </row>
    <row r="65" spans="1:20" ht="12.75">
      <c r="A65" s="146"/>
      <c r="B65" s="156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50"/>
      <c r="T65" s="118"/>
    </row>
    <row r="66" spans="1:20" ht="12.75">
      <c r="A66" s="146"/>
      <c r="B66" s="156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50"/>
      <c r="T66" s="118"/>
    </row>
    <row r="67" spans="1:20" ht="12.75">
      <c r="A67" s="143"/>
      <c r="B67" s="144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50"/>
      <c r="T67" s="118"/>
    </row>
    <row r="68" spans="1:20" ht="12.75">
      <c r="A68" s="155"/>
      <c r="B68" s="156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51"/>
      <c r="T68" s="118"/>
    </row>
    <row r="69" spans="1:20" ht="12.75">
      <c r="A69" s="146"/>
      <c r="B69" s="156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50"/>
      <c r="T69" s="118"/>
    </row>
    <row r="70" spans="1:20" ht="12.75">
      <c r="A70" s="146"/>
      <c r="B70" s="156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50"/>
      <c r="T70" s="118"/>
    </row>
    <row r="71" spans="1:20" ht="12.75">
      <c r="A71" s="146"/>
      <c r="B71" s="156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50"/>
      <c r="T71" s="118"/>
    </row>
    <row r="72" spans="1:20" ht="12.75">
      <c r="A72" s="146"/>
      <c r="B72" s="15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50"/>
      <c r="T72" s="118"/>
    </row>
    <row r="73" spans="1:20" ht="12.75">
      <c r="A73" s="146"/>
      <c r="B73" s="144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50"/>
      <c r="T73" s="118"/>
    </row>
    <row r="74" spans="1:20" ht="12.75">
      <c r="A74" s="146"/>
      <c r="B74" s="144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</row>
    <row r="75" spans="1:20" ht="12.75">
      <c r="A75" s="146"/>
      <c r="B75" s="144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</row>
    <row r="76" spans="1:10" ht="12.75">
      <c r="A76" s="61"/>
      <c r="B76" s="104"/>
      <c r="C76" s="1"/>
      <c r="D76" s="1"/>
      <c r="E76" s="1"/>
      <c r="F76" s="1"/>
      <c r="G76" s="1"/>
      <c r="H76" s="1"/>
      <c r="I76" s="1"/>
      <c r="J76" s="1"/>
    </row>
    <row r="77" spans="1:10" ht="12.75">
      <c r="A77" s="61"/>
      <c r="B77" s="7"/>
      <c r="C77" s="1"/>
      <c r="D77" s="1"/>
      <c r="E77" s="1"/>
      <c r="F77" s="1"/>
      <c r="G77" s="1"/>
      <c r="H77" s="1"/>
      <c r="I77" s="1"/>
      <c r="J77" s="1"/>
    </row>
    <row r="78" spans="1:10" ht="12.75">
      <c r="A78" s="61"/>
      <c r="B78" s="7"/>
      <c r="C78" s="1"/>
      <c r="D78" s="1"/>
      <c r="E78" s="1"/>
      <c r="F78" s="1"/>
      <c r="G78" s="1"/>
      <c r="H78" s="1"/>
      <c r="I78" s="1"/>
      <c r="J78" s="1"/>
    </row>
    <row r="79" spans="1:10" ht="12.75">
      <c r="A79" s="61"/>
      <c r="B79" s="7"/>
      <c r="C79" s="1"/>
      <c r="D79" s="1"/>
      <c r="E79" s="1"/>
      <c r="F79" s="1"/>
      <c r="G79" s="1"/>
      <c r="H79" s="1"/>
      <c r="I79" s="1"/>
      <c r="J79" s="1"/>
    </row>
    <row r="80" spans="1:10" ht="12.75">
      <c r="A80" s="61"/>
      <c r="B80" s="7"/>
      <c r="C80" s="1"/>
      <c r="D80" s="1"/>
      <c r="E80" s="1"/>
      <c r="F80" s="1"/>
      <c r="G80" s="1"/>
      <c r="H80" s="1"/>
      <c r="I80" s="1"/>
      <c r="J80" s="1"/>
    </row>
    <row r="81" spans="1:10" ht="12.75">
      <c r="A81" s="61"/>
      <c r="B81" s="7"/>
      <c r="C81" s="1"/>
      <c r="D81" s="1"/>
      <c r="E81" s="1"/>
      <c r="F81" s="1"/>
      <c r="G81" s="1"/>
      <c r="H81" s="1"/>
      <c r="I81" s="1"/>
      <c r="J81" s="1"/>
    </row>
    <row r="82" spans="1:10" ht="12.75">
      <c r="A82" s="61"/>
      <c r="B82" s="7"/>
      <c r="C82" s="1"/>
      <c r="D82" s="1"/>
      <c r="E82" s="1"/>
      <c r="F82" s="1"/>
      <c r="G82" s="1"/>
      <c r="H82" s="1"/>
      <c r="I82" s="1"/>
      <c r="J82" s="1"/>
    </row>
    <row r="83" spans="1:10" ht="12.75">
      <c r="A83" s="61"/>
      <c r="B83" s="7"/>
      <c r="C83" s="1"/>
      <c r="D83" s="1"/>
      <c r="E83" s="1"/>
      <c r="F83" s="1"/>
      <c r="G83" s="1"/>
      <c r="H83" s="1"/>
      <c r="I83" s="1"/>
      <c r="J83" s="1"/>
    </row>
    <row r="84" spans="1:10" ht="12.75">
      <c r="A84" s="61"/>
      <c r="B84" s="7"/>
      <c r="C84" s="1"/>
      <c r="D84" s="1"/>
      <c r="E84" s="1"/>
      <c r="F84" s="1"/>
      <c r="G84" s="1"/>
      <c r="H84" s="1"/>
      <c r="I84" s="1"/>
      <c r="J84" s="1"/>
    </row>
    <row r="85" spans="1:10" ht="12.75">
      <c r="A85" s="61"/>
      <c r="B85" s="7"/>
      <c r="C85" s="1"/>
      <c r="D85" s="1"/>
      <c r="E85" s="1"/>
      <c r="F85" s="1"/>
      <c r="G85" s="1"/>
      <c r="H85" s="1"/>
      <c r="I85" s="1"/>
      <c r="J85" s="1"/>
    </row>
    <row r="86" spans="1:10" ht="12.75">
      <c r="A86" s="61"/>
      <c r="B86" s="7"/>
      <c r="C86" s="1"/>
      <c r="D86" s="1"/>
      <c r="E86" s="1"/>
      <c r="F86" s="1"/>
      <c r="G86" s="1"/>
      <c r="H86" s="1"/>
      <c r="I86" s="1"/>
      <c r="J86" s="1"/>
    </row>
    <row r="87" spans="1:10" ht="12.75">
      <c r="A87" s="61"/>
      <c r="B87" s="7"/>
      <c r="C87" s="1"/>
      <c r="D87" s="1"/>
      <c r="E87" s="1"/>
      <c r="F87" s="1"/>
      <c r="G87" s="1"/>
      <c r="H87" s="1"/>
      <c r="I87" s="1"/>
      <c r="J87" s="1"/>
    </row>
    <row r="88" spans="1:10" ht="12.75">
      <c r="A88" s="61"/>
      <c r="B88" s="7"/>
      <c r="C88" s="1"/>
      <c r="D88" s="1"/>
      <c r="E88" s="1"/>
      <c r="F88" s="1"/>
      <c r="G88" s="1"/>
      <c r="H88" s="1"/>
      <c r="I88" s="1"/>
      <c r="J88" s="1"/>
    </row>
    <row r="89" spans="1:10" ht="12.75">
      <c r="A89" s="61"/>
      <c r="B89" s="7"/>
      <c r="C89" s="1"/>
      <c r="D89" s="1"/>
      <c r="E89" s="1"/>
      <c r="F89" s="1"/>
      <c r="G89" s="1"/>
      <c r="H89" s="1"/>
      <c r="I89" s="1"/>
      <c r="J89" s="1"/>
    </row>
    <row r="90" spans="1:10" ht="12.75">
      <c r="A90" s="61"/>
      <c r="B90" s="7"/>
      <c r="C90" s="1"/>
      <c r="D90" s="1"/>
      <c r="E90" s="1"/>
      <c r="F90" s="1"/>
      <c r="G90" s="1"/>
      <c r="H90" s="1"/>
      <c r="I90" s="1"/>
      <c r="J90" s="1"/>
    </row>
    <row r="91" spans="1:10" ht="12.75">
      <c r="A91" s="61"/>
      <c r="B91" s="7"/>
      <c r="C91" s="1"/>
      <c r="D91" s="1"/>
      <c r="E91" s="1"/>
      <c r="F91" s="1"/>
      <c r="G91" s="1"/>
      <c r="H91" s="1"/>
      <c r="I91" s="1"/>
      <c r="J91" s="1"/>
    </row>
    <row r="92" spans="1:10" ht="12.75">
      <c r="A92" s="61"/>
      <c r="B92" s="7"/>
      <c r="C92" s="1"/>
      <c r="D92" s="1"/>
      <c r="E92" s="1"/>
      <c r="F92" s="1"/>
      <c r="G92" s="1"/>
      <c r="H92" s="1"/>
      <c r="I92" s="1"/>
      <c r="J92" s="1"/>
    </row>
    <row r="93" spans="1:10" ht="12.75">
      <c r="A93" s="61"/>
      <c r="B93" s="7"/>
      <c r="C93" s="1"/>
      <c r="D93" s="1"/>
      <c r="E93" s="1"/>
      <c r="F93" s="1"/>
      <c r="G93" s="1"/>
      <c r="H93" s="1"/>
      <c r="I93" s="1"/>
      <c r="J93" s="1"/>
    </row>
    <row r="94" spans="1:10" ht="12.75">
      <c r="A94" s="61"/>
      <c r="B94" s="7"/>
      <c r="C94" s="1"/>
      <c r="D94" s="1"/>
      <c r="E94" s="1"/>
      <c r="F94" s="1"/>
      <c r="G94" s="1"/>
      <c r="H94" s="1"/>
      <c r="I94" s="1"/>
      <c r="J94" s="1"/>
    </row>
    <row r="95" spans="1:10" ht="12.75">
      <c r="A95" s="61"/>
      <c r="B95" s="7"/>
      <c r="C95" s="1"/>
      <c r="D95" s="1"/>
      <c r="E95" s="1"/>
      <c r="F95" s="1"/>
      <c r="G95" s="1"/>
      <c r="H95" s="1"/>
      <c r="I95" s="1"/>
      <c r="J95" s="1"/>
    </row>
    <row r="96" spans="1:10" ht="12.75">
      <c r="A96" s="61"/>
      <c r="B96" s="7"/>
      <c r="C96" s="1"/>
      <c r="D96" s="1"/>
      <c r="E96" s="1"/>
      <c r="F96" s="1"/>
      <c r="G96" s="1"/>
      <c r="H96" s="1"/>
      <c r="I96" s="1"/>
      <c r="J96" s="1"/>
    </row>
    <row r="97" spans="1:10" ht="12.75">
      <c r="A97" s="61"/>
      <c r="B97" s="7"/>
      <c r="C97" s="1"/>
      <c r="D97" s="1"/>
      <c r="E97" s="1"/>
      <c r="F97" s="1"/>
      <c r="G97" s="1"/>
      <c r="H97" s="1"/>
      <c r="I97" s="1"/>
      <c r="J97" s="1"/>
    </row>
    <row r="98" spans="1:10" ht="12.75">
      <c r="A98" s="61"/>
      <c r="B98" s="7"/>
      <c r="C98" s="1"/>
      <c r="D98" s="1"/>
      <c r="E98" s="1"/>
      <c r="F98" s="1"/>
      <c r="G98" s="1"/>
      <c r="H98" s="1"/>
      <c r="I98" s="1"/>
      <c r="J98" s="1"/>
    </row>
    <row r="99" spans="1:10" ht="12.75">
      <c r="A99" s="61"/>
      <c r="B99" s="7"/>
      <c r="C99" s="1"/>
      <c r="D99" s="1"/>
      <c r="E99" s="1"/>
      <c r="F99" s="1"/>
      <c r="G99" s="1"/>
      <c r="H99" s="1"/>
      <c r="I99" s="1"/>
      <c r="J99" s="1"/>
    </row>
    <row r="100" spans="1:10" ht="12.75">
      <c r="A100" s="61"/>
      <c r="B100" s="7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61"/>
      <c r="B101" s="7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61"/>
      <c r="B102" s="7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61"/>
      <c r="B103" s="7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61"/>
      <c r="B104" s="7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61"/>
      <c r="B105" s="7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61"/>
      <c r="B106" s="7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61"/>
      <c r="B107" s="7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61"/>
      <c r="B108" s="7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61"/>
      <c r="B109" s="7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61"/>
      <c r="B110" s="7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61"/>
      <c r="B111" s="7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61"/>
      <c r="B112" s="7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61"/>
      <c r="B113" s="7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61"/>
      <c r="B114" s="7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61"/>
      <c r="B115" s="7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61"/>
      <c r="B116" s="7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61"/>
      <c r="B117" s="7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61"/>
      <c r="B118" s="7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61"/>
      <c r="B119" s="7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61"/>
      <c r="B120" s="7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61"/>
      <c r="B121" s="7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61"/>
      <c r="B122" s="7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61"/>
      <c r="B123" s="7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61"/>
      <c r="B124" s="7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61"/>
      <c r="B125" s="7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61"/>
      <c r="B126" s="7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61"/>
      <c r="B127" s="7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61"/>
      <c r="B128" s="7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61"/>
      <c r="B129" s="7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61"/>
      <c r="B130" s="7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61"/>
      <c r="B131" s="7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61"/>
      <c r="B132" s="7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61"/>
      <c r="B133" s="7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61"/>
      <c r="B134" s="7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61"/>
      <c r="B135" s="7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61"/>
      <c r="B136" s="7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61"/>
      <c r="B137" s="7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61"/>
      <c r="B138" s="7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61"/>
      <c r="B139" s="7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61"/>
      <c r="B140" s="7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61"/>
      <c r="B141" s="7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61"/>
      <c r="B142" s="7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61"/>
      <c r="B143" s="7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61"/>
      <c r="B144" s="7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61"/>
      <c r="B145" s="7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61"/>
      <c r="B146" s="7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61"/>
      <c r="B147" s="7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61"/>
      <c r="B148" s="7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61"/>
      <c r="B149" s="7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61"/>
      <c r="B150" s="7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61"/>
      <c r="B151" s="7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61"/>
      <c r="B152" s="7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61"/>
      <c r="B153" s="7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61"/>
      <c r="B154" s="7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61"/>
      <c r="B155" s="7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61"/>
      <c r="B156" s="7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61"/>
      <c r="B157" s="7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61"/>
      <c r="B158" s="7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61"/>
      <c r="B159" s="7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61"/>
      <c r="B160" s="7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61"/>
      <c r="B161" s="7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61"/>
      <c r="B162" s="7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61"/>
      <c r="B163" s="7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61"/>
      <c r="B164" s="7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61"/>
      <c r="B165" s="7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61"/>
      <c r="B166" s="7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61"/>
      <c r="B167" s="7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61"/>
      <c r="B168" s="7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61"/>
      <c r="B169" s="7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61"/>
      <c r="B170" s="7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61"/>
      <c r="B171" s="7"/>
      <c r="C171" s="1"/>
      <c r="D171" s="1"/>
      <c r="E171" s="1"/>
      <c r="F171" s="1"/>
      <c r="G171" s="1"/>
      <c r="H171" s="1"/>
      <c r="I171" s="1"/>
      <c r="J171" s="1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Maja</cp:lastModifiedBy>
  <cp:lastPrinted>2020-11-16T10:43:16Z</cp:lastPrinted>
  <dcterms:created xsi:type="dcterms:W3CDTF">2013-09-11T11:00:21Z</dcterms:created>
  <dcterms:modified xsi:type="dcterms:W3CDTF">2020-11-16T11:01:18Z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